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worksheets/sheet2.xml" ContentType="application/vnd.openxmlformats-officedocument.spreadsheetml.worksheet+xml"/>
  <ct:Override PartName="/xl/worksheets/sheet3.xml" ContentType="application/vnd.openxmlformats-officedocument.spreadsheetml.worksheet+xml"/>
  <ct:Override PartName="/xl/worksheets/sheet4.xml" ContentType="application/vnd.openxmlformats-officedocument.spreadsheetml.worksheet+xml"/>
  <ct:Override PartName="/xl/drawings/drawing1.xml" ContentType="application/vnd.openxmlformats-officedocument.drawing+xml"/>
  <ct:Override PartName="/xl/worksheets/sheet5.xml" ContentType="application/vnd.openxmlformats-officedocument.spreadsheetml.worksheet+xml"/>
  <ct:Override PartName="/xl/worksheets/sheet6.xml" ContentType="application/vnd.openxmlformats-officedocument.spreadsheetml.worksheet+xml"/>
  <ct:Override PartName="/xl/worksheets/sheet7.xml" ContentType="application/vnd.openxmlformats-officedocument.spreadsheetml.worksheet+xml"/>
  <ct:Override PartName="/xl/worksheets/sheet8.xml" ContentType="application/vnd.openxmlformats-officedocument.spreadsheetml.worksheet+xml"/>
  <ct:Override PartName="/xl/worksheets/sheet9.xml" ContentType="application/vnd.openxmlformats-officedocument.spreadsheetml.worksheet+xml"/>
  <ct:Override PartName="/xl/worksheets/sheet10.xml" ContentType="application/vnd.openxmlformats-officedocument.spreadsheetml.worksheet+xml"/>
  <ct:Override PartName="/xl/charts/chart1.xml" ContentType="application/vnd.openxmlformats-officedocument.drawingml.char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Standards" sheetId="1" state="visible" r:id="rId4"/>
    <s:sheet name="Defaults" sheetId="2" state="visible" r:id="rId6"/>
    <s:sheet name="Unknowns" sheetId="3" state="visible" r:id="rId7"/>
    <s:sheet name="Results" sheetId="4" state="visible" r:id="rId8"/>
    <s:sheet name="Curve" sheetId="5" state="visible" r:id="rId9"/>
    <s:sheet name="Plot" sheetId="6" state="visible" r:id="rId10"/>
    <s:sheet name="Validation" sheetId="7" state="visible" r:id="rId11"/>
    <s:sheet name="Guide" sheetId="8" state="visible" r:id="rId12"/>
    <s:sheet name="Lists" sheetId="9" state="visible" r:id="rId13"/>
    <s:sheet name="_BOARDFLARE" sheetId="10" state="veryHidden" r:id="rId5"/>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2">
    <numFmt numFmtId="164" formatCode="0.0000"/>
    <numFmt numFmtId="165" formatCode="0.0%"/>
  </numFmts>
  <fonts count="8">
    <font>
      <name val="Calibri"/>
      <family val="2"/>
      <color theme="1"/>
      <sz val="11"/>
      <scheme val="minor"/>
    </font>
    <font>
      <b val="1"/>
      <color rgb="FFFFFFFF"/>
      <sz val="18"/>
    </font>
    <font>
      <color rgb="FFDCE8F5"/>
      <sz val="11"/>
    </font>
    <font>
      <b val="1"/>
      <color rgb="FF334155"/>
      <sz val="10"/>
    </font>
    <font>
      <b val="1"/>
      <color rgb="FF14532D"/>
      <sz val="10"/>
    </font>
    <font>
      <color rgb="FF0F172A"/>
      <sz val="10"/>
    </font>
    <font>
      <color rgb="FF14532D"/>
      <sz val="10"/>
    </font>
    <font>
      <b val="1"/>
      <color rgb="FFFFFFFF"/>
      <sz val="11"/>
    </font>
  </fonts>
  <fills count="8">
    <fill>
      <patternFill/>
    </fill>
    <fill>
      <patternFill patternType="gray125"/>
    </fill>
    <fill>
      <patternFill patternType="solid">
        <fgColor rgb="FF1E3A5F"/>
      </patternFill>
    </fill>
    <fill>
      <patternFill patternType="solid">
        <fgColor rgb="FFE8EEF5"/>
      </patternFill>
    </fill>
    <fill>
      <patternFill patternType="solid">
        <fgColor rgb="FFDDF7E8"/>
      </patternFill>
    </fill>
    <fill>
      <patternFill patternType="solid">
        <fgColor rgb="FFEAF4FF"/>
      </patternFill>
    </fill>
    <fill>
      <patternFill patternType="solid">
        <fgColor rgb="FFECFDF3"/>
      </patternFill>
    </fill>
    <fill>
      <patternFill patternType="solid">
        <fgColor rgb="FF356A9A"/>
      </patternFill>
    </fill>
  </fills>
  <borders count="9">
    <border>
      <left/>
      <right/>
      <top/>
      <bottom/>
      <diagonal/>
    </border>
    <border>
      <bottom style="thin">
        <color rgb="FFAAB8C7"/>
      </bottom>
    </border>
    <border>
      <bottom style="thin">
        <color rgb="FF86C9A3"/>
      </bottom>
    </border>
    <border>
      <left style="thin">
        <color rgb="FF7BA7D1"/>
      </left>
      <right style="thin">
        <color rgb="FF7BA7D1"/>
      </right>
      <top style="thin">
        <color rgb="FF7BA7D1"/>
      </top>
      <bottom style="thin">
        <color rgb="FF7BA7D1"/>
      </bottom>
    </border>
    <border>
      <left style="thin">
        <color rgb="FF7BA7D1"/>
      </left>
      <top style="thin">
        <color rgb="FF7BA7D1"/>
      </top>
      <bottom style="thin">
        <color rgb="FF7BA7D1"/>
      </bottom>
    </border>
    <border>
      <top style="thin">
        <color rgb="FF7BA7D1"/>
      </top>
      <bottom style="thin">
        <color rgb="FF7BA7D1"/>
      </bottom>
    </border>
    <border>
      <right style="thin">
        <color rgb="FF7BA7D1"/>
      </right>
      <top style="thin">
        <color rgb="FF7BA7D1"/>
      </top>
      <bottom style="thin">
        <color rgb="FF7BA7D1"/>
      </bottom>
    </border>
    <border>
      <bottom style="thin">
        <color rgb="FFC6E8D3"/>
      </bottom>
    </border>
    <border>
      <bottom style="thin">
        <color rgb="FFE2E8F0"/>
      </bottom>
    </border>
  </borders>
  <cellStyleXfs count="1">
    <xf numFmtId="0" fontId="0" fillId="0" borderId="0"/>
  </cellStyleXfs>
  <cellXfs count="20">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1" applyAlignment="1" pivotButton="0" quotePrefix="0" xfId="0">
      <alignment vertical="center" wrapText="1"/>
    </xf>
    <xf numFmtId="0" fontId="4" fillId="4" borderId="2" applyAlignment="1" pivotButton="0" quotePrefix="0" xfId="0">
      <alignment horizontal="right" vertical="center" wrapText="1"/>
    </xf>
    <xf numFmtId="3" fontId="5" fillId="5" borderId="3" applyAlignment="1" pivotButton="0" quotePrefix="0" xfId="0">
      <alignment vertical="center"/>
    </xf>
    <xf numFmtId="0" fontId="5" fillId="5" borderId="3" applyAlignment="1" pivotButton="0" quotePrefix="0" xfId="0">
      <alignment vertical="center" wrapText="1"/>
    </xf>
    <xf numFmtId="0" fontId="5" fillId="5" borderId="4" applyAlignment="1" pivotButton="0" quotePrefix="0" xfId="0">
      <alignment vertical="center" wrapText="1"/>
    </xf>
    <xf numFmtId="0" fontId="5" fillId="5" borderId="5" applyAlignment="1" pivotButton="0" quotePrefix="0" xfId="0">
      <alignment vertical="center" wrapText="1"/>
    </xf>
    <xf numFmtId="0" fontId="5" fillId="5" borderId="6" applyAlignment="1" pivotButton="0" quotePrefix="0" xfId="0">
      <alignment vertical="center" wrapText="1"/>
    </xf>
    <xf numFmtId="164" fontId="6" fillId="6" borderId="7" applyAlignment="1" pivotButton="0" quotePrefix="0" xfId="0">
      <alignment vertical="center" wrapText="1"/>
    </xf>
    <xf numFmtId="3" fontId="6" fillId="6" borderId="7" applyAlignment="1" pivotButton="0" quotePrefix="0" xfId="0">
      <alignment vertical="center" wrapText="1"/>
    </xf>
    <xf numFmtId="165" fontId="6" fillId="6" borderId="7" applyAlignment="1" pivotButton="0" quotePrefix="0" xfId="0">
      <alignment vertical="center" wrapText="1"/>
    </xf>
    <xf numFmtId="0" fontId="5" fillId="0" borderId="8" applyAlignment="1" pivotButton="0" quotePrefix="0" xfId="0">
      <alignment vertical="center" wrapText="1"/>
    </xf>
    <xf numFmtId="165" fontId="5" fillId="5" borderId="3" applyAlignment="1" pivotButton="0" quotePrefix="0" xfId="0">
      <alignment vertical="center"/>
    </xf>
    <xf numFmtId="0" fontId="4" fillId="4" borderId="2" applyAlignment="1" pivotButton="0" quotePrefix="0" xfId="0">
      <alignment vertical="center" wrapText="1"/>
    </xf>
    <xf numFmtId="0" fontId="6" fillId="6" borderId="7" applyAlignment="1" pivotButton="0" quotePrefix="0" xfId="0">
      <alignment vertical="center" wrapText="1"/>
    </xf>
    <xf numFmtId="0" fontId="6" fillId="6" borderId="7" applyAlignment="1" pivotButton="0" quotePrefix="0" xfId="0">
      <alignment vertical="center"/>
    </xf>
    <xf numFmtId="0" fontId="7" fillId="7" borderId="0" applyAlignment="1" pivotButton="0" quotePrefix="0" xfId="0">
      <alignment vertical="center"/>
    </xf>
    <xf numFmtId="49" fontId="0" fillId="0" borderId="0" pivotButton="0" quotePrefix="0" xfId="0"/>
  </cellXfs>
  <cellStyles count="1">
    <cellStyle name="Normal" xfId="0" builtinId="0" hidden="0"/>
  </cellStyles>
  <dxfs count="1">
    <dxf>
      <font>
        <strike val="1"/>
        <color rgb="FFA6A6A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10.xml" Id="rId5" /><pr:Relationship Type="http://schemas.openxmlformats.org/officeDocument/2006/relationships/worksheet" Target="/xl/worksheets/sheet2.xml" Id="rId6" /><pr:Relationship Type="http://schemas.openxmlformats.org/officeDocument/2006/relationships/worksheet" Target="/xl/worksheets/sheet3.xml" Id="rId7" /><pr:Relationship Type="http://schemas.openxmlformats.org/officeDocument/2006/relationships/worksheet" Target="/xl/worksheets/sheet4.xml" Id="rId8" /><pr:Relationship Type="http://schemas.openxmlformats.org/officeDocument/2006/relationships/worksheet" Target="/xl/worksheets/sheet5.xml" Id="rId9" /><pr:Relationship Type="http://schemas.openxmlformats.org/officeDocument/2006/relationships/worksheet" Target="/xl/worksheets/sheet6.xml" Id="rId10" /><pr:Relationship Type="http://schemas.openxmlformats.org/officeDocument/2006/relationships/worksheet" Target="/xl/worksheets/sheet7.xml" Id="rId11" /><pr:Relationship Type="http://schemas.openxmlformats.org/officeDocument/2006/relationships/worksheet" Target="/xl/worksheets/sheet8.xml" Id="rId12" /><pr:Relationship Type="http://schemas.openxmlformats.org/officeDocument/2006/relationships/worksheet" Target="/xl/worksheets/sheet9.xml" Id="rId13" /></pr:Relationships>
</file>

<file path=xl/charts/chart1.xml><?xml version="1.0" encoding="utf-8"?>
<chartSpace xmlns="http://schemas.openxmlformats.org/drawingml/2006/chart">
  <roundedCorners val="0"/>
  <chart>
    <title>
      <tx>
        <rich>
          <a:bodyPr xmlns:a="http://schemas.openxmlformats.org/drawingml/2006/main"/>
          <a:p xmlns:a="http://schemas.openxmlformats.org/drawingml/2006/main">
            <a:pPr>
              <a:defRPr sz="1300" b="1">
                <a:solidFill>
                  <a:srgbClr val="404040"/>
                </a:solidFill>
              </a:defRPr>
            </a:pPr>
            <a:r>
              <a:rPr sz="1300" b="1">
                <a:solidFill>
                  <a:srgbClr val="404040"/>
                </a:solidFill>
              </a:rPr>
              <a:t>Calibration curve (linear, with unknowns)</a:t>
            </a:r>
          </a:p>
        </rich>
      </tx>
      <overlay val="0"/>
    </title>
    <plotArea>
      <scatterChart>
        <scatterStyle val="smoothMarker"/>
        <ser>
          <idx val="0"/>
          <order val="0"/>
          <tx>
            <strRef>
              <f>'Curve'!$C$4</f>
            </strRef>
          </tx>
          <spPr>
            <a:ln xmlns:a="http://schemas.openxmlformats.org/drawingml/2006/main" w="22225">
              <a:solidFill>
                <a:srgbClr val="F4B183"/>
              </a:solidFill>
              <a:prstDash val="dash"/>
            </a:ln>
          </spPr>
          <marker>
            <symbol val="none"/>
            <spPr>
              <a:ln xmlns:a="http://schemas.openxmlformats.org/drawingml/2006/main">
                <a:prstDash val="solid"/>
              </a:ln>
            </spPr>
          </marker>
          <xVal>
            <numRef>
              <f>'Curve'!$A$5:$A$54</f>
            </numRef>
          </xVal>
          <yVal>
            <numRef>
              <f>'Curve'!$C$5:$C$54</f>
            </numRef>
          </yVal>
          <smooth val="1"/>
        </ser>
        <ser>
          <idx val="1"/>
          <order val="1"/>
          <tx>
            <strRef>
              <f>'Curve'!$D$4</f>
            </strRef>
          </tx>
          <spPr>
            <a:ln xmlns:a="http://schemas.openxmlformats.org/drawingml/2006/main" w="22225">
              <a:solidFill>
                <a:srgbClr val="F4B183"/>
              </a:solidFill>
              <a:prstDash val="dash"/>
            </a:ln>
          </spPr>
          <marker>
            <symbol val="none"/>
            <spPr>
              <a:ln xmlns:a="http://schemas.openxmlformats.org/drawingml/2006/main">
                <a:prstDash val="solid"/>
              </a:ln>
            </spPr>
          </marker>
          <xVal>
            <numRef>
              <f>'Curve'!$A$5:$A$54</f>
            </numRef>
          </xVal>
          <yVal>
            <numRef>
              <f>'Curve'!$D$5:$D$54</f>
            </numRef>
          </yVal>
          <smooth val="1"/>
        </ser>
        <ser>
          <idx val="2"/>
          <order val="2"/>
          <tx>
            <strRef>
              <f>'Curve'!$B$4</f>
            </strRef>
          </tx>
          <spPr>
            <a:ln xmlns:a="http://schemas.openxmlformats.org/drawingml/2006/main" w="28575">
              <a:solidFill>
                <a:srgbClr val="C55A11"/>
              </a:solidFill>
              <a:prstDash val="solid"/>
            </a:ln>
          </spPr>
          <marker>
            <symbol val="none"/>
            <spPr>
              <a:ln xmlns:a="http://schemas.openxmlformats.org/drawingml/2006/main">
                <a:prstDash val="solid"/>
              </a:ln>
            </spPr>
          </marker>
          <xVal>
            <numRef>
              <f>'Curve'!$A$5:$A$54</f>
            </numRef>
          </xVal>
          <yVal>
            <numRef>
              <f>'Curve'!$B$5:$B$54</f>
            </numRef>
          </yVal>
          <smooth val="1"/>
        </ser>
        <ser>
          <idx val="3"/>
          <order val="3"/>
          <tx>
            <strRef>
              <f>'Standards'!$I$4</f>
            </strRef>
          </tx>
          <spPr>
            <a:ln xmlns:a="http://schemas.openxmlformats.org/drawingml/2006/main">
              <a:noFill/>
              <a:prstDash val="solid"/>
            </a:ln>
          </spPr>
          <marker>
            <symbol val="circle"/>
            <size val="7"/>
            <spPr>
              <a:solidFill xmlns:a="http://schemas.openxmlformats.org/drawingml/2006/main">
                <a:srgbClr val="1F4E79"/>
              </a:solidFill>
              <a:ln xmlns:a="http://schemas.openxmlformats.org/drawingml/2006/main" w="9525">
                <a:solidFill>
                  <a:srgbClr val="1F4E79"/>
                </a:solidFill>
                <a:prstDash val="solid"/>
              </a:ln>
            </spPr>
          </marker>
          <xVal>
            <numRef>
              <f>'Standards'!$B$5:$B$504</f>
            </numRef>
          </xVal>
          <yVal>
            <numRef>
              <f>'Standards'!$I$5:$I$504</f>
            </numRef>
          </yVal>
          <smooth val="0"/>
        </ser>
        <ser>
          <idx val="4"/>
          <order val="4"/>
          <tx>
            <strRef>
              <f>'Plot'!$C$4</f>
            </strRef>
          </tx>
          <spPr>
            <a:ln xmlns:a="http://schemas.openxmlformats.org/drawingml/2006/main">
              <a:noFill/>
              <a:prstDash val="solid"/>
            </a:ln>
          </spPr>
          <marker>
            <symbol val="circle"/>
            <size val="7"/>
            <spPr>
              <a:solidFill xmlns:a="http://schemas.openxmlformats.org/drawingml/2006/main">
                <a:srgbClr val="A6A6A6"/>
              </a:solidFill>
              <a:ln xmlns:a="http://schemas.openxmlformats.org/drawingml/2006/main" w="9525">
                <a:solidFill>
                  <a:srgbClr val="A6A6A6"/>
                </a:solidFill>
                <a:prstDash val="solid"/>
              </a:ln>
            </spPr>
          </marker>
          <xVal>
            <numRef>
              <f>'Standards'!$B$5:$B$504</f>
            </numRef>
          </xVal>
          <yVal>
            <numRef>
              <f>'Plot'!$C$5:$C$504</f>
            </numRef>
          </yVal>
          <smooth val="0"/>
        </ser>
        <axId val="10"/>
        <axId val="20"/>
      </scatterChart>
      <valAx>
        <axId val="10"/>
        <scaling>
          <orientation val="minMax"/>
        </scaling>
        <delete val="0"/>
        <axPos val="b"/>
        <majorGridlines>
          <spPr>
            <a:ln xmlns:a="http://schemas.openxmlformats.org/drawingml/2006/main" w="9525">
              <a:solidFill>
                <a:srgbClr val="D9D9D9"/>
              </a:solidFill>
              <a:prstDash val="solid"/>
            </a:ln>
          </spPr>
        </majorGridlines>
        <title>
          <tx>
            <rich>
              <a:bodyPr xmlns:a="http://schemas.openxmlformats.org/drawingml/2006/main"/>
              <a:p xmlns:a="http://schemas.openxmlformats.org/drawingml/2006/main">
                <a:pPr>
                  <a:defRPr sz="1000" b="1">
                    <a:solidFill>
                      <a:srgbClr val="404040"/>
                    </a:solidFill>
                  </a:defRPr>
                </a:pPr>
                <a:r>
                  <a:rPr sz="1000" b="1">
                    <a:solidFill>
                      <a:srgbClr val="404040"/>
                    </a:solidFill>
                  </a:rPr>
                  <a:t>Nominal conc. (ug/mL)</a:t>
                </a:r>
              </a:p>
            </rich>
          </tx>
          <overlay val="0"/>
        </title>
        <numFmt formatCode="General" sourceLinked="0"/>
        <majorTickMark val="out"/>
        <minorTickMark val="none"/>
        <tickLblPos val="nextTo"/>
        <spPr>
          <a:ln xmlns:a="http://schemas.openxmlformats.org/drawingml/2006/main" w="9525">
            <a:solidFill>
              <a:srgbClr val="7F7F7F"/>
            </a:solidFill>
            <a:prstDash val="solid"/>
          </a:ln>
        </spPr>
        <txPr>
          <a:bodyPr xmlns:a="http://schemas.openxmlformats.org/drawingml/2006/main"/>
          <a:p xmlns:a="http://schemas.openxmlformats.org/drawingml/2006/main">
            <a:pPr>
              <a:defRPr sz="900" b="0">
                <a:solidFill>
                  <a:srgbClr val="404040"/>
                </a:solidFill>
              </a:defRPr>
            </a:pPr>
            <a:endParaRPr sz="900" b="0">
              <a:solidFill>
                <a:srgbClr val="404040"/>
              </a:solidFill>
            </a:endParaRPr>
          </a:p>
        </txPr>
        <crossAx val="20"/>
      </valAx>
      <valAx>
        <axId val="20"/>
        <scaling>
          <orientation val="minMax"/>
        </scaling>
        <delete val="0"/>
        <axPos val="l"/>
        <majorGridlines>
          <spPr>
            <a:ln xmlns:a="http://schemas.openxmlformats.org/drawingml/2006/main" w="9525">
              <a:solidFill>
                <a:srgbClr val="D9D9D9"/>
              </a:solidFill>
              <a:prstDash val="solid"/>
            </a:ln>
          </spPr>
        </majorGridlines>
        <title>
          <tx>
            <rich>
              <a:bodyPr xmlns:a="http://schemas.openxmlformats.org/drawingml/2006/main"/>
              <a:p xmlns:a="http://schemas.openxmlformats.org/drawingml/2006/main">
                <a:pPr>
                  <a:defRPr sz="1000" b="1">
                    <a:solidFill>
                      <a:srgbClr val="404040"/>
                    </a:solidFill>
                  </a:defRPr>
                </a:pPr>
                <a:r>
                  <a:rPr sz="1000" b="1">
                    <a:solidFill>
                      <a:srgbClr val="404040"/>
                    </a:solidFill>
                  </a:rPr>
                  <a:t>Response ratio</a:t>
                </a:r>
              </a:p>
            </rich>
          </tx>
          <overlay val="0"/>
        </title>
        <numFmt formatCode="General" sourceLinked="0"/>
        <majorTickMark val="out"/>
        <minorTickMark val="none"/>
        <tickLblPos val="nextTo"/>
        <spPr>
          <a:ln xmlns:a="http://schemas.openxmlformats.org/drawingml/2006/main" w="9525">
            <a:solidFill>
              <a:srgbClr val="7F7F7F"/>
            </a:solidFill>
            <a:prstDash val="solid"/>
          </a:ln>
        </spPr>
        <txPr>
          <a:bodyPr xmlns:a="http://schemas.openxmlformats.org/drawingml/2006/main"/>
          <a:p xmlns:a="http://schemas.openxmlformats.org/drawingml/2006/main">
            <a:pPr>
              <a:defRPr sz="900" b="0">
                <a:solidFill>
                  <a:srgbClr val="404040"/>
                </a:solidFill>
              </a:defRPr>
            </a:pPr>
            <a:endParaRPr sz="900" b="0">
              <a:solidFill>
                <a:srgbClr val="404040"/>
              </a:solidFill>
            </a:endParaRPr>
          </a:p>
        </txPr>
        <crossAx val="10"/>
      </valAx>
    </plotArea>
    <legend>
      <legendPos val="b"/>
      <overlay val="0"/>
      <txPr>
        <a:bodyPr xmlns:a="http://schemas.openxmlformats.org/drawingml/2006/main"/>
        <a:p xmlns:a="http://schemas.openxmlformats.org/drawingml/2006/main">
          <a:pPr>
            <a:defRPr sz="900" b="0">
              <a:solidFill>
                <a:srgbClr val="404040"/>
              </a:solidFill>
            </a:defRPr>
          </a:pPr>
          <a:endParaRPr sz="900" b="0">
            <a:solidFill>
              <a:srgbClr val="404040"/>
            </a:solidFill>
          </a:endParaRPr>
        </a:p>
      </txPr>
    </legend>
    <plotVisOnly val="1"/>
    <dispBlanksAs val="gap"/>
  </chart>
  <spPr>
    <a:ln xmlns:a="http://schemas.openxmlformats.org/drawingml/2006/main" w="9525">
      <a:solidFill>
        <a:srgbClr val="BFBFBF"/>
      </a:solidFill>
      <a:prstDash val="solid"/>
    </a:ln>
  </spPr>
</chartSpace>
</file>

<file path=xl/drawings/_rels/drawing1.xml.rels><?xml version='1.0' encoding='utf-8'?>
<pr:Relationships xmlns:pr="http://schemas.openxmlformats.org/package/2006/relationships"><pr:Relationship Type="http://schemas.openxmlformats.org/officeDocument/2006/relationships/chart" Target="/xl/charts/chart1.xml" Id="rId1" /></pr:Relationships>
</file>

<file path=xl/drawings/drawing1.xml><?xml version="1.0" encoding="utf-8"?>
<ns0:wsDr xmlns:ns0="http://schemas.openxmlformats.org/drawingml/2006/spreadsheetDrawing" xmlns:ns1="http://schemas.openxmlformats.org/drawingml/2006/main" xmlns:ns2="http://schemas.openxmlformats.org/drawingml/2006/chart" xmlns:r="http://schemas.openxmlformats.org/officeDocument/2006/relationships">
  <ns0:oneCellAnchor>
    <ns0:from>
      <ns0:col>0</ns0:col>
      <ns0:colOff>0</ns0:colOff>
      <ns0:row>31</ns0:row>
      <ns0:rowOff>0</ns0:rowOff>
    </ns0:from>
    <ns0:ext cx="7429500" cy="4000500"/>
    <ns0:graphicFrame>
      <ns0:nvGraphicFramePr>
        <ns0:cNvPr id="1" name="Chart 1"/>
        <ns0:cNvGraphicFramePr/>
      </ns0:nvGraphicFramePr>
      <ns0:xfrm/>
      <ns1:graphic>
        <ns1:graphicData uri="http://schemas.openxmlformats.org/drawingml/2006/chart">
          <ns2:chart r:id="rId1"/>
        </ns1:graphicData>
      </ns1:graphic>
    </ns0:graphicFrame>
    <ns0:clientData/>
  </ns0:oneCellAnchor>
</ns0: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pr:Relationships xmlns:pr="http://schemas.openxmlformats.org/package/2006/relationships"><pr:Relationship Type="http://schemas.openxmlformats.org/officeDocument/2006/relationships/drawing" Target="/xl/drawings/drawing1.xml" Id="rId1" /></pr:Relationships>
</file>

<file path=xl/worksheets/sheet1.xml><?xml version="1.0" encoding="utf-8"?>
<s:worksheet xmlns:s="http://schemas.openxmlformats.org/spreadsheetml/2006/main">
  <s:sheetPr>
    <s:outlinePr summaryBelow="1" summaryRight="1"/>
    <s:pageSetUpPr/>
  </s:sheetPr>
  <s:dimension ref="A1:N504"/>
  <s:sheetViews>
    <s:sheetView showGridLines="0" zoomScale="100" workbookViewId="0">
      <s:selection activeCell="A1" sqref="A1"/>
    </s:sheetView>
  </s:sheetViews>
  <s:sheetFormatPr baseColWidth="8" defaultRowHeight="15"/>
  <s:cols>
    <s:col width="8.130000000000001" customWidth="1" min="1" max="1"/>
    <s:col width="20.63" customWidth="1" min="2" max="2"/>
    <s:col width="9.380000000000001" customWidth="1" min="3" max="3"/>
    <s:col width="13.75" customWidth="1" min="4" max="4"/>
    <s:col width="13.75" customWidth="1" min="5" max="5"/>
    <s:col width="10.63" customWidth="1" min="6" max="6"/>
    <s:col width="17.5" customWidth="1" min="7" max="7"/>
    <s:col width="2.5" customWidth="1" min="8" max="8"/>
    <s:col width="16.25" customWidth="1" min="9" max="9"/>
    <s:col width="2.5" customWidth="1" min="10" max="10"/>
    <s:col width="8.130000000000001" customWidth="1" min="11" max="11"/>
    <s:col width="20.63" customWidth="1" min="12" max="12"/>
    <s:col width="15" customWidth="1" min="13" max="13"/>
    <s:col width="11.88" customWidth="1" min="14" max="14"/>
  </s:cols>
  <s:sheetData>
    <s:row r="1" ht="25.5" customHeight="1">
      <s:c r="A1" s="1" t="inlineStr">
        <s:is>
          <s:t>Calibration standards</s:t>
        </s:is>
      </s:c>
    </s:row>
    <s:row r="2" ht="45" customHeight="1">
      <s:c r="A2" s="2" t="inlineStr">
        <s:is>
          <s:t>Enter calibration levels, nominal concentrations, analyte signals, optional IS signals, and exclusions. Response ratio is computed automatically; per-level mean and %RSD are summarized on the right.</s:t>
        </s:is>
      </s:c>
    </s:row>
    <s:row r="3" ht="18" customHeight="1"/>
    <s:row r="4" ht="24" customHeight="1">
      <s:c r="A4" s="3" t="inlineStr">
        <s:is>
          <s:t>Level</s:t>
        </s:is>
      </s:c>
      <s:c r="B4" s="3" t="inlineStr">
        <s:is>
          <s:t>Nominal conc. (ug/mL)</s:t>
        </s:is>
      </s:c>
      <s:c r="C4" s="3" t="inlineStr">
        <s:is>
          <s:t>Replicate</s:t>
        </s:is>
      </s:c>
      <s:c r="D4" s="3" t="inlineStr">
        <s:is>
          <s:t>Analyte signal</s:t>
        </s:is>
      </s:c>
      <s:c r="E4" s="3" t="inlineStr">
        <s:is>
          <s:t>IS signal</s:t>
        </s:is>
      </s:c>
      <s:c r="F4" s="3" t="inlineStr">
        <s:is>
          <s:t>Exclude?</s:t>
        </s:is>
      </s:c>
      <s:c r="G4" s="3" t="inlineStr">
        <s:is>
          <s:t>Reason</s:t>
        </s:is>
      </s:c>
      <s:c r="I4" s="4" cm="1">
        <s:f t="array" ref="I4:I504">_xldudf_BF_OUTPUT("standards_ratios")</s:f>
      </s:c>
      <s:c r="K4" s="4" cm="1">
        <s:f t="array" ref="K4:N12">_xldudf_BF_OUTPUT("level_summary")</s:f>
      </s:c>
      <s:c r="L4" s="4"/>
      <s:c r="M4" s="4"/>
      <s:c r="N4" s="4"/>
    </s:row>
    <s:row r="5" ht="24" customHeight="1">
      <s:c r="A5" s="5" t="n">
        <s:v>1</s:v>
      </s:c>
      <s:c r="B5" s="6" t="n">
        <s:v>0.5</s:v>
      </s:c>
      <s:c r="C5" s="5" t="n">
        <s:v>1</s:v>
      </s:c>
      <s:c r="D5" s="7" t="n">
        <s:v>1390</s:v>
      </s:c>
      <s:c r="E5" s="8" t="n">
        <s:v>1000</s:v>
      </s:c>
      <s:c r="F5" s="8" t="n"/>
      <s:c r="G5" s="9" t="n"/>
      <s:c r="I5" s="10"/>
      <s:c r="K5" s="11"/>
      <s:c r="L5" s="10"/>
      <s:c r="M5" s="10"/>
      <s:c r="N5" s="12"/>
    </s:row>
    <s:row r="6" ht="24" customHeight="1">
      <s:c r="A6" s="5" t="n">
        <s:v>1</s:v>
      </s:c>
      <s:c r="B6" s="6" t="n">
        <s:v>0.5</s:v>
      </s:c>
      <s:c r="C6" s="5" t="n">
        <s:v>2</s:v>
      </s:c>
      <s:c r="D6" s="7" t="n">
        <s:v>1410</s:v>
      </s:c>
      <s:c r="E6" s="8" t="n">
        <s:v>1000</s:v>
      </s:c>
      <s:c r="F6" s="8" t="n"/>
      <s:c r="G6" s="9" t="n"/>
      <s:c r="I6" s="10"/>
      <s:c r="K6" s="11"/>
      <s:c r="L6" s="10"/>
      <s:c r="M6" s="10"/>
      <s:c r="N6" s="12"/>
    </s:row>
    <s:row r="7" ht="24" customHeight="1">
      <s:c r="A7" s="5" t="n">
        <s:v>2</s:v>
      </s:c>
      <s:c r="B7" s="6" t="n">
        <s:v>1</s:v>
      </s:c>
      <s:c r="C7" s="5" t="n">
        <s:v>1</s:v>
      </s:c>
      <s:c r="D7" s="7" t="n">
        <s:v>2580</s:v>
      </s:c>
      <s:c r="E7" s="8" t="n">
        <s:v>1000</s:v>
      </s:c>
      <s:c r="F7" s="8" t="n"/>
      <s:c r="G7" s="9" t="n"/>
      <s:c r="I7" s="10"/>
      <s:c r="K7" s="11"/>
      <s:c r="L7" s="10"/>
      <s:c r="M7" s="10"/>
      <s:c r="N7" s="12"/>
    </s:row>
    <s:row r="8" ht="24" customHeight="1">
      <s:c r="A8" s="5" t="n">
        <s:v>2</s:v>
      </s:c>
      <s:c r="B8" s="6" t="n">
        <s:v>1</s:v>
      </s:c>
      <s:c r="C8" s="5" t="n">
        <s:v>2</s:v>
      </s:c>
      <s:c r="D8" s="7" t="n">
        <s:v>2620</s:v>
      </s:c>
      <s:c r="E8" s="8" t="n">
        <s:v>1000</s:v>
      </s:c>
      <s:c r="F8" s="8" t="n"/>
      <s:c r="G8" s="9" t="n"/>
      <s:c r="I8" s="10"/>
      <s:c r="K8" s="11"/>
      <s:c r="L8" s="10"/>
      <s:c r="M8" s="10"/>
      <s:c r="N8" s="12"/>
    </s:row>
    <s:row r="9" ht="24" customHeight="1">
      <s:c r="A9" s="5" t="n">
        <s:v>3</s:v>
      </s:c>
      <s:c r="B9" s="6" t="n">
        <s:v>2.5</s:v>
      </s:c>
      <s:c r="C9" s="5" t="n">
        <s:v>1</s:v>
      </s:c>
      <s:c r="D9" s="7" t="n">
        <s:v>6180</s:v>
      </s:c>
      <s:c r="E9" s="8" t="n">
        <s:v>1000</s:v>
      </s:c>
      <s:c r="F9" s="8" t="n"/>
      <s:c r="G9" s="9" t="n"/>
      <s:c r="I9" s="10"/>
      <s:c r="K9" s="11"/>
      <s:c r="L9" s="10"/>
      <s:c r="M9" s="10"/>
      <s:c r="N9" s="12"/>
    </s:row>
    <s:row r="10" ht="24" customHeight="1">
      <s:c r="A10" s="5" t="n">
        <s:v>3</s:v>
      </s:c>
      <s:c r="B10" s="6" t="n">
        <s:v>2.5</s:v>
      </s:c>
      <s:c r="C10" s="5" t="n">
        <s:v>2</s:v>
      </s:c>
      <s:c r="D10" s="7" t="n">
        <s:v>6220</s:v>
      </s:c>
      <s:c r="E10" s="8" t="n">
        <s:v>1000</s:v>
      </s:c>
      <s:c r="F10" s="8" t="n"/>
      <s:c r="G10" s="9" t="n"/>
      <s:c r="I10" s="10"/>
      <s:c r="K10" s="11"/>
      <s:c r="L10" s="10"/>
      <s:c r="M10" s="10"/>
      <s:c r="N10" s="12"/>
    </s:row>
    <s:row r="11" ht="24" customHeight="1">
      <s:c r="A11" s="5" t="n">
        <s:v>4</s:v>
      </s:c>
      <s:c r="B11" s="6" t="n">
        <s:v>10</s:v>
      </s:c>
      <s:c r="C11" s="5" t="n">
        <s:v>1</s:v>
      </s:c>
      <s:c r="D11" s="7" t="n">
        <s:v>24150</s:v>
      </s:c>
      <s:c r="E11" s="8" t="n">
        <s:v>1000</s:v>
      </s:c>
      <s:c r="F11" s="8" t="n"/>
      <s:c r="G11" s="9" t="n"/>
      <s:c r="I11" s="10"/>
      <s:c r="K11" s="11"/>
      <s:c r="L11" s="10"/>
      <s:c r="M11" s="10"/>
      <s:c r="N11" s="12"/>
    </s:row>
    <s:row r="12" ht="24" customHeight="1">
      <s:c r="A12" s="5" t="n">
        <s:v>4</s:v>
      </s:c>
      <s:c r="B12" s="6" t="n">
        <s:v>10</s:v>
      </s:c>
      <s:c r="C12" s="5" t="n">
        <s:v>2</s:v>
      </s:c>
      <s:c r="D12" s="7" t="n">
        <s:v>24250</s:v>
      </s:c>
      <s:c r="E12" s="8" t="n">
        <s:v>1000</s:v>
      </s:c>
      <s:c r="F12" s="8" t="n"/>
      <s:c r="G12" s="9" t="n"/>
      <s:c r="I12" s="10"/>
      <s:c r="K12" s="11"/>
      <s:c r="L12" s="10"/>
      <s:c r="M12" s="10"/>
      <s:c r="N12" s="12"/>
    </s:row>
    <s:row r="13" ht="18" customHeight="1">
      <s:c r="A13" s="5" t="n">
        <s:v>5</s:v>
      </s:c>
      <s:c r="B13" s="6" t="n">
        <s:v>25</s:v>
      </s:c>
      <s:c r="C13" s="5" t="n">
        <s:v>1</s:v>
      </s:c>
      <s:c r="D13" s="7" t="n">
        <s:v>60100</s:v>
      </s:c>
      <s:c r="E13" s="8" t="n">
        <s:v>1000</s:v>
      </s:c>
      <s:c r="F13" s="8" t="n"/>
      <s:c r="G13" s="9" t="n"/>
      <s:c r="I13" s="10"/>
    </s:row>
    <s:row r="14" ht="18" customHeight="1">
      <s:c r="A14" s="5" t="n">
        <s:v>5</s:v>
      </s:c>
      <s:c r="B14" s="6" t="n">
        <s:v>25</s:v>
      </s:c>
      <s:c r="C14" s="5" t="n">
        <s:v>2</s:v>
      </s:c>
      <s:c r="D14" s="7" t="n">
        <s:v>60300</s:v>
      </s:c>
      <s:c r="E14" s="8" t="n">
        <s:v>1000</s:v>
      </s:c>
      <s:c r="F14" s="8" t="n"/>
      <s:c r="G14" s="9" t="n"/>
      <s:c r="I14" s="10"/>
    </s:row>
    <s:row r="15" ht="18" customHeight="1">
      <s:c r="A15" s="5" t="n">
        <s:v>6</s:v>
      </s:c>
      <s:c r="B15" s="6" t="n">
        <s:v>50</s:v>
      </s:c>
      <s:c r="C15" s="5" t="n">
        <s:v>1</s:v>
      </s:c>
      <s:c r="D15" s="7" t="n">
        <s:v>120100</s:v>
      </s:c>
      <s:c r="E15" s="8" t="n">
        <s:v>1000</s:v>
      </s:c>
      <s:c r="F15" s="8" t="n"/>
      <s:c r="G15" s="9" t="n"/>
      <s:c r="I15" s="10"/>
    </s:row>
    <s:row r="16" ht="18" customHeight="1">
      <s:c r="A16" s="5" t="n">
        <s:v>6</s:v>
      </s:c>
      <s:c r="B16" s="6" t="n">
        <s:v>50</s:v>
      </s:c>
      <s:c r="C16" s="5" t="n">
        <s:v>2</s:v>
      </s:c>
      <s:c r="D16" s="7" t="n">
        <s:v>120300</s:v>
      </s:c>
      <s:c r="E16" s="8" t="n">
        <s:v>1000</s:v>
      </s:c>
      <s:c r="F16" s="8" t="n"/>
      <s:c r="G16" s="9" t="n"/>
      <s:c r="I16" s="10"/>
    </s:row>
    <s:row r="17" ht="18" customHeight="1">
      <s:c r="A17" s="7" t="n"/>
      <s:c r="B17" s="8" t="n"/>
      <s:c r="C17" s="8" t="n"/>
      <s:c r="D17" s="8" t="n"/>
      <s:c r="E17" s="8" t="n"/>
      <s:c r="F17" s="8" t="n"/>
      <s:c r="G17" s="9" t="n"/>
      <s:c r="I17" s="10"/>
    </s:row>
    <s:row r="18" ht="18" customHeight="1">
      <s:c r="A18" s="7" t="n"/>
      <s:c r="B18" s="8" t="n"/>
      <s:c r="C18" s="8" t="n"/>
      <s:c r="D18" s="8" t="n"/>
      <s:c r="E18" s="8" t="n"/>
      <s:c r="F18" s="8" t="n"/>
      <s:c r="G18" s="9" t="n"/>
      <s:c r="I18" s="10"/>
    </s:row>
    <s:row r="19" ht="18" customHeight="1">
      <s:c r="A19" s="7" t="n"/>
      <s:c r="B19" s="8" t="n"/>
      <s:c r="C19" s="8" t="n"/>
      <s:c r="D19" s="8" t="n"/>
      <s:c r="E19" s="8" t="n"/>
      <s:c r="F19" s="8" t="n"/>
      <s:c r="G19" s="9" t="n"/>
      <s:c r="I19" s="10"/>
    </s:row>
    <s:row r="20" ht="18" customHeight="1">
      <s:c r="A20" s="7" t="n"/>
      <s:c r="B20" s="8" t="n"/>
      <s:c r="C20" s="8" t="n"/>
      <s:c r="D20" s="8" t="n"/>
      <s:c r="E20" s="8" t="n"/>
      <s:c r="F20" s="8" t="n"/>
      <s:c r="G20" s="9" t="n"/>
      <s:c r="I20" s="10"/>
    </s:row>
    <s:row r="21" ht="18" customHeight="1">
      <s:c r="A21" s="7" t="n"/>
      <s:c r="B21" s="8" t="n"/>
      <s:c r="C21" s="8" t="n"/>
      <s:c r="D21" s="8" t="n"/>
      <s:c r="E21" s="8" t="n"/>
      <s:c r="F21" s="8" t="n"/>
      <s:c r="G21" s="9" t="n"/>
      <s:c r="I21" s="10"/>
    </s:row>
    <s:row r="22" ht="18" customHeight="1">
      <s:c r="A22" s="7" t="n"/>
      <s:c r="B22" s="8" t="n"/>
      <s:c r="C22" s="8" t="n"/>
      <s:c r="D22" s="8" t="n"/>
      <s:c r="E22" s="8" t="n"/>
      <s:c r="F22" s="8" t="n"/>
      <s:c r="G22" s="9" t="n"/>
      <s:c r="I22" s="10"/>
    </s:row>
    <s:row r="23" ht="18" customHeight="1">
      <s:c r="A23" s="7" t="n"/>
      <s:c r="B23" s="8" t="n"/>
      <s:c r="C23" s="8" t="n"/>
      <s:c r="D23" s="8" t="n"/>
      <s:c r="E23" s="8" t="n"/>
      <s:c r="F23" s="8" t="n"/>
      <s:c r="G23" s="9" t="n"/>
      <s:c r="I23" s="10"/>
    </s:row>
    <s:row r="24" ht="18" customHeight="1">
      <s:c r="A24" s="7" t="n"/>
      <s:c r="B24" s="8" t="n"/>
      <s:c r="C24" s="8" t="n"/>
      <s:c r="D24" s="8" t="n"/>
      <s:c r="E24" s="8" t="n"/>
      <s:c r="F24" s="8" t="n"/>
      <s:c r="G24" s="9" t="n"/>
      <s:c r="I24" s="10"/>
    </s:row>
    <s:row r="25" ht="18" customHeight="1">
      <s:c r="A25" s="7" t="n"/>
      <s:c r="B25" s="8" t="n"/>
      <s:c r="C25" s="8" t="n"/>
      <s:c r="D25" s="8" t="n"/>
      <s:c r="E25" s="8" t="n"/>
      <s:c r="F25" s="8" t="n"/>
      <s:c r="G25" s="9" t="n"/>
      <s:c r="I25" s="10"/>
    </s:row>
    <s:row r="26" ht="18" customHeight="1">
      <s:c r="A26" s="7" t="n"/>
      <s:c r="B26" s="8" t="n"/>
      <s:c r="C26" s="8" t="n"/>
      <s:c r="D26" s="8" t="n"/>
      <s:c r="E26" s="8" t="n"/>
      <s:c r="F26" s="8" t="n"/>
      <s:c r="G26" s="9" t="n"/>
      <s:c r="I26" s="10"/>
    </s:row>
    <s:row r="27" ht="18" customHeight="1">
      <s:c r="A27" s="7" t="n"/>
      <s:c r="B27" s="8" t="n"/>
      <s:c r="C27" s="8" t="n"/>
      <s:c r="D27" s="8" t="n"/>
      <s:c r="E27" s="8" t="n"/>
      <s:c r="F27" s="8" t="n"/>
      <s:c r="G27" s="9" t="n"/>
      <s:c r="I27" s="10"/>
    </s:row>
    <s:row r="28" ht="18" customHeight="1">
      <s:c r="A28" s="7" t="n"/>
      <s:c r="B28" s="8" t="n"/>
      <s:c r="C28" s="8" t="n"/>
      <s:c r="D28" s="8" t="n"/>
      <s:c r="E28" s="8" t="n"/>
      <s:c r="F28" s="8" t="n"/>
      <s:c r="G28" s="9" t="n"/>
      <s:c r="I28" s="10"/>
    </s:row>
    <s:row r="29" ht="18" customHeight="1">
      <s:c r="A29" s="7" t="n"/>
      <s:c r="B29" s="8" t="n"/>
      <s:c r="C29" s="8" t="n"/>
      <s:c r="D29" s="8" t="n"/>
      <s:c r="E29" s="8" t="n"/>
      <s:c r="F29" s="8" t="n"/>
      <s:c r="G29" s="9" t="n"/>
      <s:c r="I29" s="10"/>
    </s:row>
    <s:row r="30" ht="18" customHeight="1">
      <s:c r="A30" s="7" t="n"/>
      <s:c r="B30" s="8" t="n"/>
      <s:c r="C30" s="8" t="n"/>
      <s:c r="D30" s="8" t="n"/>
      <s:c r="E30" s="8" t="n"/>
      <s:c r="F30" s="8" t="n"/>
      <s:c r="G30" s="9" t="n"/>
      <s:c r="I30" s="10"/>
    </s:row>
    <s:row r="31" ht="18" customHeight="1">
      <s:c r="A31" s="7" t="n"/>
      <s:c r="B31" s="8" t="n"/>
      <s:c r="C31" s="8" t="n"/>
      <s:c r="D31" s="8" t="n"/>
      <s:c r="E31" s="8" t="n"/>
      <s:c r="F31" s="8" t="n"/>
      <s:c r="G31" s="9" t="n"/>
      <s:c r="I31" s="10"/>
    </s:row>
    <s:row r="32" ht="18" customHeight="1">
      <s:c r="A32" s="7" t="n"/>
      <s:c r="B32" s="8" t="n"/>
      <s:c r="C32" s="8" t="n"/>
      <s:c r="D32" s="8" t="n"/>
      <s:c r="E32" s="8" t="n"/>
      <s:c r="F32" s="8" t="n"/>
      <s:c r="G32" s="9" t="n"/>
      <s:c r="I32" s="10"/>
    </s:row>
    <s:row r="33" ht="18" customHeight="1">
      <s:c r="A33" s="7" t="n"/>
      <s:c r="B33" s="8" t="n"/>
      <s:c r="C33" s="8" t="n"/>
      <s:c r="D33" s="8" t="n"/>
      <s:c r="E33" s="8" t="n"/>
      <s:c r="F33" s="8" t="n"/>
      <s:c r="G33" s="9" t="n"/>
      <s:c r="I33" s="10"/>
    </s:row>
    <s:row r="34" ht="18" customHeight="1">
      <s:c r="A34" s="7" t="n"/>
      <s:c r="B34" s="8" t="n"/>
      <s:c r="C34" s="8" t="n"/>
      <s:c r="D34" s="8" t="n"/>
      <s:c r="E34" s="8" t="n"/>
      <s:c r="F34" s="8" t="n"/>
      <s:c r="G34" s="9" t="n"/>
      <s:c r="I34" s="10"/>
    </s:row>
    <s:row r="35" ht="18" customHeight="1">
      <s:c r="A35" s="7" t="n"/>
      <s:c r="B35" s="8" t="n"/>
      <s:c r="C35" s="8" t="n"/>
      <s:c r="D35" s="8" t="n"/>
      <s:c r="E35" s="8" t="n"/>
      <s:c r="F35" s="8" t="n"/>
      <s:c r="G35" s="9" t="n"/>
      <s:c r="I35" s="10"/>
    </s:row>
    <s:row r="36" ht="18" customHeight="1">
      <s:c r="A36" s="7" t="n"/>
      <s:c r="B36" s="8" t="n"/>
      <s:c r="C36" s="8" t="n"/>
      <s:c r="D36" s="8" t="n"/>
      <s:c r="E36" s="8" t="n"/>
      <s:c r="F36" s="8" t="n"/>
      <s:c r="G36" s="9" t="n"/>
      <s:c r="I36" s="10"/>
    </s:row>
    <s:row r="37" ht="18" customHeight="1">
      <s:c r="A37" s="7" t="n"/>
      <s:c r="B37" s="8" t="n"/>
      <s:c r="C37" s="8" t="n"/>
      <s:c r="D37" s="8" t="n"/>
      <s:c r="E37" s="8" t="n"/>
      <s:c r="F37" s="8" t="n"/>
      <s:c r="G37" s="9" t="n"/>
      <s:c r="I37" s="10"/>
    </s:row>
    <s:row r="38" ht="18" customHeight="1">
      <s:c r="A38" s="7" t="n"/>
      <s:c r="B38" s="8" t="n"/>
      <s:c r="C38" s="8" t="n"/>
      <s:c r="D38" s="8" t="n"/>
      <s:c r="E38" s="8" t="n"/>
      <s:c r="F38" s="8" t="n"/>
      <s:c r="G38" s="9" t="n"/>
      <s:c r="I38" s="10"/>
    </s:row>
    <s:row r="39" ht="18" customHeight="1">
      <s:c r="A39" s="7" t="n"/>
      <s:c r="B39" s="8" t="n"/>
      <s:c r="C39" s="8" t="n"/>
      <s:c r="D39" s="8" t="n"/>
      <s:c r="E39" s="8" t="n"/>
      <s:c r="F39" s="8" t="n"/>
      <s:c r="G39" s="9" t="n"/>
      <s:c r="I39" s="10"/>
    </s:row>
    <s:row r="40" ht="18" customHeight="1">
      <s:c r="A40" s="7" t="n"/>
      <s:c r="B40" s="8" t="n"/>
      <s:c r="C40" s="8" t="n"/>
      <s:c r="D40" s="8" t="n"/>
      <s:c r="E40" s="8" t="n"/>
      <s:c r="F40" s="8" t="n"/>
      <s:c r="G40" s="9" t="n"/>
      <s:c r="I40" s="10"/>
    </s:row>
    <s:row r="41" ht="18" customHeight="1">
      <s:c r="A41" s="7" t="n"/>
      <s:c r="B41" s="8" t="n"/>
      <s:c r="C41" s="8" t="n"/>
      <s:c r="D41" s="8" t="n"/>
      <s:c r="E41" s="8" t="n"/>
      <s:c r="F41" s="8" t="n"/>
      <s:c r="G41" s="9" t="n"/>
      <s:c r="I41" s="10"/>
    </s:row>
    <s:row r="42" ht="18" customHeight="1">
      <s:c r="A42" s="7" t="n"/>
      <s:c r="B42" s="8" t="n"/>
      <s:c r="C42" s="8" t="n"/>
      <s:c r="D42" s="8" t="n"/>
      <s:c r="E42" s="8" t="n"/>
      <s:c r="F42" s="8" t="n"/>
      <s:c r="G42" s="9" t="n"/>
      <s:c r="I42" s="10"/>
    </s:row>
    <s:row r="43" ht="18" customHeight="1">
      <s:c r="A43" s="7" t="n"/>
      <s:c r="B43" s="8" t="n"/>
      <s:c r="C43" s="8" t="n"/>
      <s:c r="D43" s="8" t="n"/>
      <s:c r="E43" s="8" t="n"/>
      <s:c r="F43" s="8" t="n"/>
      <s:c r="G43" s="9" t="n"/>
      <s:c r="I43" s="10"/>
    </s:row>
    <s:row r="44" ht="18" customHeight="1">
      <s:c r="A44" s="7" t="n"/>
      <s:c r="B44" s="8" t="n"/>
      <s:c r="C44" s="8" t="n"/>
      <s:c r="D44" s="8" t="n"/>
      <s:c r="E44" s="8" t="n"/>
      <s:c r="F44" s="8" t="n"/>
      <s:c r="G44" s="9" t="n"/>
      <s:c r="I44" s="10"/>
    </s:row>
    <s:row r="45" ht="18" customHeight="1">
      <s:c r="A45" s="7" t="n"/>
      <s:c r="B45" s="8" t="n"/>
      <s:c r="C45" s="8" t="n"/>
      <s:c r="D45" s="8" t="n"/>
      <s:c r="E45" s="8" t="n"/>
      <s:c r="F45" s="8" t="n"/>
      <s:c r="G45" s="9" t="n"/>
      <s:c r="I45" s="10"/>
    </s:row>
    <s:row r="46" ht="18" customHeight="1">
      <s:c r="A46" s="7" t="n"/>
      <s:c r="B46" s="8" t="n"/>
      <s:c r="C46" s="8" t="n"/>
      <s:c r="D46" s="8" t="n"/>
      <s:c r="E46" s="8" t="n"/>
      <s:c r="F46" s="8" t="n"/>
      <s:c r="G46" s="9" t="n"/>
      <s:c r="I46" s="10"/>
    </s:row>
    <s:row r="47" ht="18" customHeight="1">
      <s:c r="A47" s="7" t="n"/>
      <s:c r="B47" s="8" t="n"/>
      <s:c r="C47" s="8" t="n"/>
      <s:c r="D47" s="8" t="n"/>
      <s:c r="E47" s="8" t="n"/>
      <s:c r="F47" s="8" t="n"/>
      <s:c r="G47" s="9" t="n"/>
      <s:c r="I47" s="10"/>
    </s:row>
    <s:row r="48" ht="18" customHeight="1">
      <s:c r="A48" s="7" t="n"/>
      <s:c r="B48" s="8" t="n"/>
      <s:c r="C48" s="8" t="n"/>
      <s:c r="D48" s="8" t="n"/>
      <s:c r="E48" s="8" t="n"/>
      <s:c r="F48" s="8" t="n"/>
      <s:c r="G48" s="9" t="n"/>
      <s:c r="I48" s="10"/>
    </s:row>
    <s:row r="49" ht="18" customHeight="1">
      <s:c r="A49" s="7" t="n"/>
      <s:c r="B49" s="8" t="n"/>
      <s:c r="C49" s="8" t="n"/>
      <s:c r="D49" s="8" t="n"/>
      <s:c r="E49" s="8" t="n"/>
      <s:c r="F49" s="8" t="n"/>
      <s:c r="G49" s="9" t="n"/>
      <s:c r="I49" s="10"/>
    </s:row>
    <s:row r="50" ht="18" customHeight="1">
      <s:c r="A50" s="7" t="n"/>
      <s:c r="B50" s="8" t="n"/>
      <s:c r="C50" s="8" t="n"/>
      <s:c r="D50" s="8" t="n"/>
      <s:c r="E50" s="8" t="n"/>
      <s:c r="F50" s="8" t="n"/>
      <s:c r="G50" s="9" t="n"/>
      <s:c r="I50" s="10"/>
    </s:row>
    <s:row r="51" ht="18" customHeight="1">
      <s:c r="A51" s="7" t="n"/>
      <s:c r="B51" s="8" t="n"/>
      <s:c r="C51" s="8" t="n"/>
      <s:c r="D51" s="8" t="n"/>
      <s:c r="E51" s="8" t="n"/>
      <s:c r="F51" s="8" t="n"/>
      <s:c r="G51" s="9" t="n"/>
      <s:c r="I51" s="10"/>
    </s:row>
    <s:row r="52" ht="18" customHeight="1">
      <s:c r="A52" s="7" t="n"/>
      <s:c r="B52" s="8" t="n"/>
      <s:c r="C52" s="8" t="n"/>
      <s:c r="D52" s="8" t="n"/>
      <s:c r="E52" s="8" t="n"/>
      <s:c r="F52" s="8" t="n"/>
      <s:c r="G52" s="9" t="n"/>
      <s:c r="I52" s="10"/>
    </s:row>
    <s:row r="53" ht="18" customHeight="1">
      <s:c r="A53" s="7" t="n"/>
      <s:c r="B53" s="8" t="n"/>
      <s:c r="C53" s="8" t="n"/>
      <s:c r="D53" s="8" t="n"/>
      <s:c r="E53" s="8" t="n"/>
      <s:c r="F53" s="8" t="n"/>
      <s:c r="G53" s="9" t="n"/>
      <s:c r="I53" s="10"/>
    </s:row>
    <s:row r="54" ht="18" customHeight="1">
      <s:c r="A54" s="7" t="n"/>
      <s:c r="B54" s="8" t="n"/>
      <s:c r="C54" s="8" t="n"/>
      <s:c r="D54" s="8" t="n"/>
      <s:c r="E54" s="8" t="n"/>
      <s:c r="F54" s="8" t="n"/>
      <s:c r="G54" s="9" t="n"/>
      <s:c r="I54" s="10"/>
    </s:row>
    <s:row r="55" ht="18" customHeight="1">
      <s:c r="A55" s="7" t="n"/>
      <s:c r="B55" s="8" t="n"/>
      <s:c r="C55" s="8" t="n"/>
      <s:c r="D55" s="8" t="n"/>
      <s:c r="E55" s="8" t="n"/>
      <s:c r="F55" s="8" t="n"/>
      <s:c r="G55" s="9" t="n"/>
      <s:c r="I55" s="10"/>
    </s:row>
    <s:row r="56" ht="18" customHeight="1">
      <s:c r="A56" s="7" t="n"/>
      <s:c r="B56" s="8" t="n"/>
      <s:c r="C56" s="8" t="n"/>
      <s:c r="D56" s="8" t="n"/>
      <s:c r="E56" s="8" t="n"/>
      <s:c r="F56" s="8" t="n"/>
      <s:c r="G56" s="9" t="n"/>
      <s:c r="I56" s="10"/>
    </s:row>
    <s:row r="57" ht="18" customHeight="1">
      <s:c r="A57" s="7" t="n"/>
      <s:c r="B57" s="8" t="n"/>
      <s:c r="C57" s="8" t="n"/>
      <s:c r="D57" s="8" t="n"/>
      <s:c r="E57" s="8" t="n"/>
      <s:c r="F57" s="8" t="n"/>
      <s:c r="G57" s="9" t="n"/>
      <s:c r="I57" s="10"/>
    </s:row>
    <s:row r="58" ht="18" customHeight="1">
      <s:c r="A58" s="7" t="n"/>
      <s:c r="B58" s="8" t="n"/>
      <s:c r="C58" s="8" t="n"/>
      <s:c r="D58" s="8" t="n"/>
      <s:c r="E58" s="8" t="n"/>
      <s:c r="F58" s="8" t="n"/>
      <s:c r="G58" s="9" t="n"/>
      <s:c r="I58" s="10"/>
    </s:row>
    <s:row r="59" ht="18" customHeight="1">
      <s:c r="A59" s="7" t="n"/>
      <s:c r="B59" s="8" t="n"/>
      <s:c r="C59" s="8" t="n"/>
      <s:c r="D59" s="8" t="n"/>
      <s:c r="E59" s="8" t="n"/>
      <s:c r="F59" s="8" t="n"/>
      <s:c r="G59" s="9" t="n"/>
      <s:c r="I59" s="10"/>
    </s:row>
    <s:row r="60" ht="18" customHeight="1">
      <s:c r="A60" s="7" t="n"/>
      <s:c r="B60" s="8" t="n"/>
      <s:c r="C60" s="8" t="n"/>
      <s:c r="D60" s="8" t="n"/>
      <s:c r="E60" s="8" t="n"/>
      <s:c r="F60" s="8" t="n"/>
      <s:c r="G60" s="9" t="n"/>
      <s:c r="I60" s="10"/>
    </s:row>
    <s:row r="61" ht="18" customHeight="1">
      <s:c r="A61" s="7" t="n"/>
      <s:c r="B61" s="8" t="n"/>
      <s:c r="C61" s="8" t="n"/>
      <s:c r="D61" s="8" t="n"/>
      <s:c r="E61" s="8" t="n"/>
      <s:c r="F61" s="8" t="n"/>
      <s:c r="G61" s="9" t="n"/>
      <s:c r="I61" s="10"/>
    </s:row>
    <s:row r="62" ht="18" customHeight="1">
      <s:c r="A62" s="7" t="n"/>
      <s:c r="B62" s="8" t="n"/>
      <s:c r="C62" s="8" t="n"/>
      <s:c r="D62" s="8" t="n"/>
      <s:c r="E62" s="8" t="n"/>
      <s:c r="F62" s="8" t="n"/>
      <s:c r="G62" s="9" t="n"/>
      <s:c r="I62" s="10"/>
    </s:row>
    <s:row r="63" ht="18" customHeight="1">
      <s:c r="A63" s="7" t="n"/>
      <s:c r="B63" s="8" t="n"/>
      <s:c r="C63" s="8" t="n"/>
      <s:c r="D63" s="8" t="n"/>
      <s:c r="E63" s="8" t="n"/>
      <s:c r="F63" s="8" t="n"/>
      <s:c r="G63" s="9" t="n"/>
      <s:c r="I63" s="10"/>
    </s:row>
    <s:row r="64" ht="18" customHeight="1">
      <s:c r="A64" s="7" t="n"/>
      <s:c r="B64" s="8" t="n"/>
      <s:c r="C64" s="8" t="n"/>
      <s:c r="D64" s="8" t="n"/>
      <s:c r="E64" s="8" t="n"/>
      <s:c r="F64" s="8" t="n"/>
      <s:c r="G64" s="9" t="n"/>
      <s:c r="I64" s="10"/>
    </s:row>
    <s:row r="65" ht="18" customHeight="1">
      <s:c r="A65" s="7" t="n"/>
      <s:c r="B65" s="8" t="n"/>
      <s:c r="C65" s="8" t="n"/>
      <s:c r="D65" s="8" t="n"/>
      <s:c r="E65" s="8" t="n"/>
      <s:c r="F65" s="8" t="n"/>
      <s:c r="G65" s="9" t="n"/>
      <s:c r="I65" s="10"/>
    </s:row>
    <s:row r="66" ht="18" customHeight="1">
      <s:c r="A66" s="7" t="n"/>
      <s:c r="B66" s="8" t="n"/>
      <s:c r="C66" s="8" t="n"/>
      <s:c r="D66" s="8" t="n"/>
      <s:c r="E66" s="8" t="n"/>
      <s:c r="F66" s="8" t="n"/>
      <s:c r="G66" s="9" t="n"/>
      <s:c r="I66" s="10"/>
    </s:row>
    <s:row r="67" ht="18" customHeight="1">
      <s:c r="A67" s="7" t="n"/>
      <s:c r="B67" s="8" t="n"/>
      <s:c r="C67" s="8" t="n"/>
      <s:c r="D67" s="8" t="n"/>
      <s:c r="E67" s="8" t="n"/>
      <s:c r="F67" s="8" t="n"/>
      <s:c r="G67" s="9" t="n"/>
      <s:c r="I67" s="10"/>
    </s:row>
    <s:row r="68" ht="18" customHeight="1">
      <s:c r="A68" s="7" t="n"/>
      <s:c r="B68" s="8" t="n"/>
      <s:c r="C68" s="8" t="n"/>
      <s:c r="D68" s="8" t="n"/>
      <s:c r="E68" s="8" t="n"/>
      <s:c r="F68" s="8" t="n"/>
      <s:c r="G68" s="9" t="n"/>
      <s:c r="I68" s="10"/>
    </s:row>
    <s:row r="69" ht="18" customHeight="1">
      <s:c r="A69" s="7" t="n"/>
      <s:c r="B69" s="8" t="n"/>
      <s:c r="C69" s="8" t="n"/>
      <s:c r="D69" s="8" t="n"/>
      <s:c r="E69" s="8" t="n"/>
      <s:c r="F69" s="8" t="n"/>
      <s:c r="G69" s="9" t="n"/>
      <s:c r="I69" s="10"/>
    </s:row>
    <s:row r="70" ht="18" customHeight="1">
      <s:c r="A70" s="7" t="n"/>
      <s:c r="B70" s="8" t="n"/>
      <s:c r="C70" s="8" t="n"/>
      <s:c r="D70" s="8" t="n"/>
      <s:c r="E70" s="8" t="n"/>
      <s:c r="F70" s="8" t="n"/>
      <s:c r="G70" s="9" t="n"/>
      <s:c r="I70" s="10"/>
    </s:row>
    <s:row r="71" ht="18" customHeight="1">
      <s:c r="A71" s="7" t="n"/>
      <s:c r="B71" s="8" t="n"/>
      <s:c r="C71" s="8" t="n"/>
      <s:c r="D71" s="8" t="n"/>
      <s:c r="E71" s="8" t="n"/>
      <s:c r="F71" s="8" t="n"/>
      <s:c r="G71" s="9" t="n"/>
      <s:c r="I71" s="10"/>
    </s:row>
    <s:row r="72" ht="18" customHeight="1">
      <s:c r="A72" s="7" t="n"/>
      <s:c r="B72" s="8" t="n"/>
      <s:c r="C72" s="8" t="n"/>
      <s:c r="D72" s="8" t="n"/>
      <s:c r="E72" s="8" t="n"/>
      <s:c r="F72" s="8" t="n"/>
      <s:c r="G72" s="9" t="n"/>
      <s:c r="I72" s="10"/>
    </s:row>
    <s:row r="73" ht="18" customHeight="1">
      <s:c r="A73" s="7" t="n"/>
      <s:c r="B73" s="8" t="n"/>
      <s:c r="C73" s="8" t="n"/>
      <s:c r="D73" s="8" t="n"/>
      <s:c r="E73" s="8" t="n"/>
      <s:c r="F73" s="8" t="n"/>
      <s:c r="G73" s="9" t="n"/>
      <s:c r="I73" s="10"/>
    </s:row>
    <s:row r="74" ht="18" customHeight="1">
      <s:c r="A74" s="7" t="n"/>
      <s:c r="B74" s="8" t="n"/>
      <s:c r="C74" s="8" t="n"/>
      <s:c r="D74" s="8" t="n"/>
      <s:c r="E74" s="8" t="n"/>
      <s:c r="F74" s="8" t="n"/>
      <s:c r="G74" s="9" t="n"/>
      <s:c r="I74" s="10"/>
    </s:row>
    <s:row r="75" ht="18" customHeight="1">
      <s:c r="A75" s="7" t="n"/>
      <s:c r="B75" s="8" t="n"/>
      <s:c r="C75" s="8" t="n"/>
      <s:c r="D75" s="8" t="n"/>
      <s:c r="E75" s="8" t="n"/>
      <s:c r="F75" s="8" t="n"/>
      <s:c r="G75" s="9" t="n"/>
      <s:c r="I75" s="10"/>
    </s:row>
    <s:row r="76" ht="18" customHeight="1">
      <s:c r="A76" s="7" t="n"/>
      <s:c r="B76" s="8" t="n"/>
      <s:c r="C76" s="8" t="n"/>
      <s:c r="D76" s="8" t="n"/>
      <s:c r="E76" s="8" t="n"/>
      <s:c r="F76" s="8" t="n"/>
      <s:c r="G76" s="9" t="n"/>
      <s:c r="I76" s="10"/>
    </s:row>
    <s:row r="77" ht="18" customHeight="1">
      <s:c r="A77" s="7" t="n"/>
      <s:c r="B77" s="8" t="n"/>
      <s:c r="C77" s="8" t="n"/>
      <s:c r="D77" s="8" t="n"/>
      <s:c r="E77" s="8" t="n"/>
      <s:c r="F77" s="8" t="n"/>
      <s:c r="G77" s="9" t="n"/>
      <s:c r="I77" s="10"/>
    </s:row>
    <s:row r="78" ht="18" customHeight="1">
      <s:c r="A78" s="7" t="n"/>
      <s:c r="B78" s="8" t="n"/>
      <s:c r="C78" s="8" t="n"/>
      <s:c r="D78" s="8" t="n"/>
      <s:c r="E78" s="8" t="n"/>
      <s:c r="F78" s="8" t="n"/>
      <s:c r="G78" s="9" t="n"/>
      <s:c r="I78" s="10"/>
    </s:row>
    <s:row r="79" ht="18" customHeight="1">
      <s:c r="A79" s="7" t="n"/>
      <s:c r="B79" s="8" t="n"/>
      <s:c r="C79" s="8" t="n"/>
      <s:c r="D79" s="8" t="n"/>
      <s:c r="E79" s="8" t="n"/>
      <s:c r="F79" s="8" t="n"/>
      <s:c r="G79" s="9" t="n"/>
      <s:c r="I79" s="10"/>
    </s:row>
    <s:row r="80" ht="18" customHeight="1">
      <s:c r="A80" s="7" t="n"/>
      <s:c r="B80" s="8" t="n"/>
      <s:c r="C80" s="8" t="n"/>
      <s:c r="D80" s="8" t="n"/>
      <s:c r="E80" s="8" t="n"/>
      <s:c r="F80" s="8" t="n"/>
      <s:c r="G80" s="9" t="n"/>
      <s:c r="I80" s="10"/>
    </s:row>
    <s:row r="81" ht="18" customHeight="1">
      <s:c r="A81" s="7" t="n"/>
      <s:c r="B81" s="8" t="n"/>
      <s:c r="C81" s="8" t="n"/>
      <s:c r="D81" s="8" t="n"/>
      <s:c r="E81" s="8" t="n"/>
      <s:c r="F81" s="8" t="n"/>
      <s:c r="G81" s="9" t="n"/>
      <s:c r="I81" s="10"/>
    </s:row>
    <s:row r="82" ht="18" customHeight="1">
      <s:c r="A82" s="7" t="n"/>
      <s:c r="B82" s="8" t="n"/>
      <s:c r="C82" s="8" t="n"/>
      <s:c r="D82" s="8" t="n"/>
      <s:c r="E82" s="8" t="n"/>
      <s:c r="F82" s="8" t="n"/>
      <s:c r="G82" s="9" t="n"/>
      <s:c r="I82" s="10"/>
    </s:row>
    <s:row r="83" ht="18" customHeight="1">
      <s:c r="A83" s="7" t="n"/>
      <s:c r="B83" s="8" t="n"/>
      <s:c r="C83" s="8" t="n"/>
      <s:c r="D83" s="8" t="n"/>
      <s:c r="E83" s="8" t="n"/>
      <s:c r="F83" s="8" t="n"/>
      <s:c r="G83" s="9" t="n"/>
      <s:c r="I83" s="10"/>
    </s:row>
    <s:row r="84" ht="18" customHeight="1">
      <s:c r="A84" s="7" t="n"/>
      <s:c r="B84" s="8" t="n"/>
      <s:c r="C84" s="8" t="n"/>
      <s:c r="D84" s="8" t="n"/>
      <s:c r="E84" s="8" t="n"/>
      <s:c r="F84" s="8" t="n"/>
      <s:c r="G84" s="9" t="n"/>
      <s:c r="I84" s="10"/>
    </s:row>
    <s:row r="85" ht="18" customHeight="1">
      <s:c r="A85" s="7" t="n"/>
      <s:c r="B85" s="8" t="n"/>
      <s:c r="C85" s="8" t="n"/>
      <s:c r="D85" s="8" t="n"/>
      <s:c r="E85" s="8" t="n"/>
      <s:c r="F85" s="8" t="n"/>
      <s:c r="G85" s="9" t="n"/>
      <s:c r="I85" s="10"/>
    </s:row>
    <s:row r="86" ht="18" customHeight="1">
      <s:c r="A86" s="7" t="n"/>
      <s:c r="B86" s="8" t="n"/>
      <s:c r="C86" s="8" t="n"/>
      <s:c r="D86" s="8" t="n"/>
      <s:c r="E86" s="8" t="n"/>
      <s:c r="F86" s="8" t="n"/>
      <s:c r="G86" s="9" t="n"/>
      <s:c r="I86" s="10"/>
    </s:row>
    <s:row r="87" ht="18" customHeight="1">
      <s:c r="A87" s="7" t="n"/>
      <s:c r="B87" s="8" t="n"/>
      <s:c r="C87" s="8" t="n"/>
      <s:c r="D87" s="8" t="n"/>
      <s:c r="E87" s="8" t="n"/>
      <s:c r="F87" s="8" t="n"/>
      <s:c r="G87" s="9" t="n"/>
      <s:c r="I87" s="10"/>
    </s:row>
    <s:row r="88" ht="18" customHeight="1">
      <s:c r="A88" s="7" t="n"/>
      <s:c r="B88" s="8" t="n"/>
      <s:c r="C88" s="8" t="n"/>
      <s:c r="D88" s="8" t="n"/>
      <s:c r="E88" s="8" t="n"/>
      <s:c r="F88" s="8" t="n"/>
      <s:c r="G88" s="9" t="n"/>
      <s:c r="I88" s="10"/>
    </s:row>
    <s:row r="89" ht="18" customHeight="1">
      <s:c r="A89" s="7" t="n"/>
      <s:c r="B89" s="8" t="n"/>
      <s:c r="C89" s="8" t="n"/>
      <s:c r="D89" s="8" t="n"/>
      <s:c r="E89" s="8" t="n"/>
      <s:c r="F89" s="8" t="n"/>
      <s:c r="G89" s="9" t="n"/>
      <s:c r="I89" s="10"/>
    </s:row>
    <s:row r="90" ht="18" customHeight="1">
      <s:c r="A90" s="7" t="n"/>
      <s:c r="B90" s="8" t="n"/>
      <s:c r="C90" s="8" t="n"/>
      <s:c r="D90" s="8" t="n"/>
      <s:c r="E90" s="8" t="n"/>
      <s:c r="F90" s="8" t="n"/>
      <s:c r="G90" s="9" t="n"/>
      <s:c r="I90" s="10"/>
    </s:row>
    <s:row r="91" ht="18" customHeight="1">
      <s:c r="A91" s="7" t="n"/>
      <s:c r="B91" s="8" t="n"/>
      <s:c r="C91" s="8" t="n"/>
      <s:c r="D91" s="8" t="n"/>
      <s:c r="E91" s="8" t="n"/>
      <s:c r="F91" s="8" t="n"/>
      <s:c r="G91" s="9" t="n"/>
      <s:c r="I91" s="10"/>
    </s:row>
    <s:row r="92" ht="18" customHeight="1">
      <s:c r="A92" s="7" t="n"/>
      <s:c r="B92" s="8" t="n"/>
      <s:c r="C92" s="8" t="n"/>
      <s:c r="D92" s="8" t="n"/>
      <s:c r="E92" s="8" t="n"/>
      <s:c r="F92" s="8" t="n"/>
      <s:c r="G92" s="9" t="n"/>
      <s:c r="I92" s="10"/>
    </s:row>
    <s:row r="93" ht="18" customHeight="1">
      <s:c r="A93" s="7" t="n"/>
      <s:c r="B93" s="8" t="n"/>
      <s:c r="C93" s="8" t="n"/>
      <s:c r="D93" s="8" t="n"/>
      <s:c r="E93" s="8" t="n"/>
      <s:c r="F93" s="8" t="n"/>
      <s:c r="G93" s="9" t="n"/>
      <s:c r="I93" s="10"/>
    </s:row>
    <s:row r="94" ht="18" customHeight="1">
      <s:c r="A94" s="7" t="n"/>
      <s:c r="B94" s="8" t="n"/>
      <s:c r="C94" s="8" t="n"/>
      <s:c r="D94" s="8" t="n"/>
      <s:c r="E94" s="8" t="n"/>
      <s:c r="F94" s="8" t="n"/>
      <s:c r="G94" s="9" t="n"/>
      <s:c r="I94" s="10"/>
    </s:row>
    <s:row r="95" ht="18" customHeight="1">
      <s:c r="A95" s="7" t="n"/>
      <s:c r="B95" s="8" t="n"/>
      <s:c r="C95" s="8" t="n"/>
      <s:c r="D95" s="8" t="n"/>
      <s:c r="E95" s="8" t="n"/>
      <s:c r="F95" s="8" t="n"/>
      <s:c r="G95" s="9" t="n"/>
      <s:c r="I95" s="10"/>
    </s:row>
    <s:row r="96" ht="18" customHeight="1">
      <s:c r="A96" s="7" t="n"/>
      <s:c r="B96" s="8" t="n"/>
      <s:c r="C96" s="8" t="n"/>
      <s:c r="D96" s="8" t="n"/>
      <s:c r="E96" s="8" t="n"/>
      <s:c r="F96" s="8" t="n"/>
      <s:c r="G96" s="9" t="n"/>
      <s:c r="I96" s="10"/>
    </s:row>
    <s:row r="97" ht="18" customHeight="1">
      <s:c r="A97" s="7" t="n"/>
      <s:c r="B97" s="8" t="n"/>
      <s:c r="C97" s="8" t="n"/>
      <s:c r="D97" s="8" t="n"/>
      <s:c r="E97" s="8" t="n"/>
      <s:c r="F97" s="8" t="n"/>
      <s:c r="G97" s="9" t="n"/>
      <s:c r="I97" s="10"/>
    </s:row>
    <s:row r="98" ht="18" customHeight="1">
      <s:c r="A98" s="7" t="n"/>
      <s:c r="B98" s="8" t="n"/>
      <s:c r="C98" s="8" t="n"/>
      <s:c r="D98" s="8" t="n"/>
      <s:c r="E98" s="8" t="n"/>
      <s:c r="F98" s="8" t="n"/>
      <s:c r="G98" s="9" t="n"/>
      <s:c r="I98" s="10"/>
    </s:row>
    <s:row r="99" ht="18" customHeight="1">
      <s:c r="A99" s="7" t="n"/>
      <s:c r="B99" s="8" t="n"/>
      <s:c r="C99" s="8" t="n"/>
      <s:c r="D99" s="8" t="n"/>
      <s:c r="E99" s="8" t="n"/>
      <s:c r="F99" s="8" t="n"/>
      <s:c r="G99" s="9" t="n"/>
      <s:c r="I99" s="10"/>
    </s:row>
    <s:row r="100" ht="18" customHeight="1">
      <s:c r="A100" s="7" t="n"/>
      <s:c r="B100" s="8" t="n"/>
      <s:c r="C100" s="8" t="n"/>
      <s:c r="D100" s="8" t="n"/>
      <s:c r="E100" s="8" t="n"/>
      <s:c r="F100" s="8" t="n"/>
      <s:c r="G100" s="9" t="n"/>
      <s:c r="I100" s="10"/>
    </s:row>
    <s:row r="101" ht="18" customHeight="1">
      <s:c r="A101" s="7" t="n"/>
      <s:c r="B101" s="8" t="n"/>
      <s:c r="C101" s="8" t="n"/>
      <s:c r="D101" s="8" t="n"/>
      <s:c r="E101" s="8" t="n"/>
      <s:c r="F101" s="8" t="n"/>
      <s:c r="G101" s="9" t="n"/>
      <s:c r="I101" s="10"/>
    </s:row>
    <s:row r="102" ht="18" customHeight="1">
      <s:c r="A102" s="7" t="n"/>
      <s:c r="B102" s="8" t="n"/>
      <s:c r="C102" s="8" t="n"/>
      <s:c r="D102" s="8" t="n"/>
      <s:c r="E102" s="8" t="n"/>
      <s:c r="F102" s="8" t="n"/>
      <s:c r="G102" s="9" t="n"/>
      <s:c r="I102" s="10"/>
    </s:row>
    <s:row r="103" ht="18" customHeight="1">
      <s:c r="A103" s="7" t="n"/>
      <s:c r="B103" s="8" t="n"/>
      <s:c r="C103" s="8" t="n"/>
      <s:c r="D103" s="8" t="n"/>
      <s:c r="E103" s="8" t="n"/>
      <s:c r="F103" s="8" t="n"/>
      <s:c r="G103" s="9" t="n"/>
      <s:c r="I103" s="10"/>
    </s:row>
    <s:row r="104" ht="18" customHeight="1">
      <s:c r="A104" s="7" t="n"/>
      <s:c r="B104" s="8" t="n"/>
      <s:c r="C104" s="8" t="n"/>
      <s:c r="D104" s="8" t="n"/>
      <s:c r="E104" s="8" t="n"/>
      <s:c r="F104" s="8" t="n"/>
      <s:c r="G104" s="9" t="n"/>
      <s:c r="I104" s="10"/>
    </s:row>
    <s:row r="105" ht="18" customHeight="1">
      <s:c r="A105" s="7" t="n"/>
      <s:c r="B105" s="8" t="n"/>
      <s:c r="C105" s="8" t="n"/>
      <s:c r="D105" s="8" t="n"/>
      <s:c r="E105" s="8" t="n"/>
      <s:c r="F105" s="8" t="n"/>
      <s:c r="G105" s="9" t="n"/>
      <s:c r="I105" s="10"/>
    </s:row>
    <s:row r="106" ht="18" customHeight="1">
      <s:c r="A106" s="7" t="n"/>
      <s:c r="B106" s="8" t="n"/>
      <s:c r="C106" s="8" t="n"/>
      <s:c r="D106" s="8" t="n"/>
      <s:c r="E106" s="8" t="n"/>
      <s:c r="F106" s="8" t="n"/>
      <s:c r="G106" s="9" t="n"/>
      <s:c r="I106" s="10"/>
    </s:row>
    <s:row r="107" ht="18" customHeight="1">
      <s:c r="A107" s="7" t="n"/>
      <s:c r="B107" s="8" t="n"/>
      <s:c r="C107" s="8" t="n"/>
      <s:c r="D107" s="8" t="n"/>
      <s:c r="E107" s="8" t="n"/>
      <s:c r="F107" s="8" t="n"/>
      <s:c r="G107" s="9" t="n"/>
      <s:c r="I107" s="10"/>
    </s:row>
    <s:row r="108" ht="18" customHeight="1">
      <s:c r="A108" s="7" t="n"/>
      <s:c r="B108" s="8" t="n"/>
      <s:c r="C108" s="8" t="n"/>
      <s:c r="D108" s="8" t="n"/>
      <s:c r="E108" s="8" t="n"/>
      <s:c r="F108" s="8" t="n"/>
      <s:c r="G108" s="9" t="n"/>
      <s:c r="I108" s="10"/>
    </s:row>
    <s:row r="109" ht="18" customHeight="1">
      <s:c r="A109" s="7" t="n"/>
      <s:c r="B109" s="8" t="n"/>
      <s:c r="C109" s="8" t="n"/>
      <s:c r="D109" s="8" t="n"/>
      <s:c r="E109" s="8" t="n"/>
      <s:c r="F109" s="8" t="n"/>
      <s:c r="G109" s="9" t="n"/>
      <s:c r="I109" s="10"/>
    </s:row>
    <s:row r="110" ht="18" customHeight="1">
      <s:c r="A110" s="7" t="n"/>
      <s:c r="B110" s="8" t="n"/>
      <s:c r="C110" s="8" t="n"/>
      <s:c r="D110" s="8" t="n"/>
      <s:c r="E110" s="8" t="n"/>
      <s:c r="F110" s="8" t="n"/>
      <s:c r="G110" s="9" t="n"/>
      <s:c r="I110" s="10"/>
    </s:row>
    <s:row r="111" ht="18" customHeight="1">
      <s:c r="A111" s="7" t="n"/>
      <s:c r="B111" s="8" t="n"/>
      <s:c r="C111" s="8" t="n"/>
      <s:c r="D111" s="8" t="n"/>
      <s:c r="E111" s="8" t="n"/>
      <s:c r="F111" s="8" t="n"/>
      <s:c r="G111" s="9" t="n"/>
      <s:c r="I111" s="10"/>
    </s:row>
    <s:row r="112" ht="18" customHeight="1">
      <s:c r="A112" s="7" t="n"/>
      <s:c r="B112" s="8" t="n"/>
      <s:c r="C112" s="8" t="n"/>
      <s:c r="D112" s="8" t="n"/>
      <s:c r="E112" s="8" t="n"/>
      <s:c r="F112" s="8" t="n"/>
      <s:c r="G112" s="9" t="n"/>
      <s:c r="I112" s="10"/>
    </s:row>
    <s:row r="113" ht="18" customHeight="1">
      <s:c r="A113" s="7" t="n"/>
      <s:c r="B113" s="8" t="n"/>
      <s:c r="C113" s="8" t="n"/>
      <s:c r="D113" s="8" t="n"/>
      <s:c r="E113" s="8" t="n"/>
      <s:c r="F113" s="8" t="n"/>
      <s:c r="G113" s="9" t="n"/>
      <s:c r="I113" s="10"/>
    </s:row>
    <s:row r="114" ht="18" customHeight="1">
      <s:c r="A114" s="7" t="n"/>
      <s:c r="B114" s="8" t="n"/>
      <s:c r="C114" s="8" t="n"/>
      <s:c r="D114" s="8" t="n"/>
      <s:c r="E114" s="8" t="n"/>
      <s:c r="F114" s="8" t="n"/>
      <s:c r="G114" s="9" t="n"/>
      <s:c r="I114" s="10"/>
    </s:row>
    <s:row r="115" ht="18" customHeight="1">
      <s:c r="A115" s="7" t="n"/>
      <s:c r="B115" s="8" t="n"/>
      <s:c r="C115" s="8" t="n"/>
      <s:c r="D115" s="8" t="n"/>
      <s:c r="E115" s="8" t="n"/>
      <s:c r="F115" s="8" t="n"/>
      <s:c r="G115" s="9" t="n"/>
      <s:c r="I115" s="10"/>
    </s:row>
    <s:row r="116" ht="18" customHeight="1">
      <s:c r="A116" s="7" t="n"/>
      <s:c r="B116" s="8" t="n"/>
      <s:c r="C116" s="8" t="n"/>
      <s:c r="D116" s="8" t="n"/>
      <s:c r="E116" s="8" t="n"/>
      <s:c r="F116" s="8" t="n"/>
      <s:c r="G116" s="9" t="n"/>
      <s:c r="I116" s="10"/>
    </s:row>
    <s:row r="117" ht="18" customHeight="1">
      <s:c r="A117" s="7" t="n"/>
      <s:c r="B117" s="8" t="n"/>
      <s:c r="C117" s="8" t="n"/>
      <s:c r="D117" s="8" t="n"/>
      <s:c r="E117" s="8" t="n"/>
      <s:c r="F117" s="8" t="n"/>
      <s:c r="G117" s="9" t="n"/>
      <s:c r="I117" s="10"/>
    </s:row>
    <s:row r="118" ht="18" customHeight="1">
      <s:c r="A118" s="7" t="n"/>
      <s:c r="B118" s="8" t="n"/>
      <s:c r="C118" s="8" t="n"/>
      <s:c r="D118" s="8" t="n"/>
      <s:c r="E118" s="8" t="n"/>
      <s:c r="F118" s="8" t="n"/>
      <s:c r="G118" s="9" t="n"/>
      <s:c r="I118" s="10"/>
    </s:row>
    <s:row r="119" ht="18" customHeight="1">
      <s:c r="A119" s="7" t="n"/>
      <s:c r="B119" s="8" t="n"/>
      <s:c r="C119" s="8" t="n"/>
      <s:c r="D119" s="8" t="n"/>
      <s:c r="E119" s="8" t="n"/>
      <s:c r="F119" s="8" t="n"/>
      <s:c r="G119" s="9" t="n"/>
      <s:c r="I119" s="10"/>
    </s:row>
    <s:row r="120" ht="18" customHeight="1">
      <s:c r="A120" s="7" t="n"/>
      <s:c r="B120" s="8" t="n"/>
      <s:c r="C120" s="8" t="n"/>
      <s:c r="D120" s="8" t="n"/>
      <s:c r="E120" s="8" t="n"/>
      <s:c r="F120" s="8" t="n"/>
      <s:c r="G120" s="9" t="n"/>
      <s:c r="I120" s="10"/>
    </s:row>
    <s:row r="121" ht="18" customHeight="1">
      <s:c r="A121" s="7" t="n"/>
      <s:c r="B121" s="8" t="n"/>
      <s:c r="C121" s="8" t="n"/>
      <s:c r="D121" s="8" t="n"/>
      <s:c r="E121" s="8" t="n"/>
      <s:c r="F121" s="8" t="n"/>
      <s:c r="G121" s="9" t="n"/>
      <s:c r="I121" s="10"/>
    </s:row>
    <s:row r="122" ht="18" customHeight="1">
      <s:c r="A122" s="7" t="n"/>
      <s:c r="B122" s="8" t="n"/>
      <s:c r="C122" s="8" t="n"/>
      <s:c r="D122" s="8" t="n"/>
      <s:c r="E122" s="8" t="n"/>
      <s:c r="F122" s="8" t="n"/>
      <s:c r="G122" s="9" t="n"/>
      <s:c r="I122" s="10"/>
    </s:row>
    <s:row r="123" ht="18" customHeight="1">
      <s:c r="A123" s="7" t="n"/>
      <s:c r="B123" s="8" t="n"/>
      <s:c r="C123" s="8" t="n"/>
      <s:c r="D123" s="8" t="n"/>
      <s:c r="E123" s="8" t="n"/>
      <s:c r="F123" s="8" t="n"/>
      <s:c r="G123" s="9" t="n"/>
      <s:c r="I123" s="10"/>
    </s:row>
    <s:row r="124" ht="18" customHeight="1">
      <s:c r="A124" s="7" t="n"/>
      <s:c r="B124" s="8" t="n"/>
      <s:c r="C124" s="8" t="n"/>
      <s:c r="D124" s="8" t="n"/>
      <s:c r="E124" s="8" t="n"/>
      <s:c r="F124" s="8" t="n"/>
      <s:c r="G124" s="9" t="n"/>
      <s:c r="I124" s="10"/>
    </s:row>
    <s:row r="125" ht="18" customHeight="1">
      <s:c r="A125" s="7" t="n"/>
      <s:c r="B125" s="8" t="n"/>
      <s:c r="C125" s="8" t="n"/>
      <s:c r="D125" s="8" t="n"/>
      <s:c r="E125" s="8" t="n"/>
      <s:c r="F125" s="8" t="n"/>
      <s:c r="G125" s="9" t="n"/>
      <s:c r="I125" s="10"/>
    </s:row>
    <s:row r="126" ht="18" customHeight="1">
      <s:c r="A126" s="7" t="n"/>
      <s:c r="B126" s="8" t="n"/>
      <s:c r="C126" s="8" t="n"/>
      <s:c r="D126" s="8" t="n"/>
      <s:c r="E126" s="8" t="n"/>
      <s:c r="F126" s="8" t="n"/>
      <s:c r="G126" s="9" t="n"/>
      <s:c r="I126" s="10"/>
    </s:row>
    <s:row r="127" ht="18" customHeight="1">
      <s:c r="A127" s="7" t="n"/>
      <s:c r="B127" s="8" t="n"/>
      <s:c r="C127" s="8" t="n"/>
      <s:c r="D127" s="8" t="n"/>
      <s:c r="E127" s="8" t="n"/>
      <s:c r="F127" s="8" t="n"/>
      <s:c r="G127" s="9" t="n"/>
      <s:c r="I127" s="10"/>
    </s:row>
    <s:row r="128" ht="18" customHeight="1">
      <s:c r="A128" s="7" t="n"/>
      <s:c r="B128" s="8" t="n"/>
      <s:c r="C128" s="8" t="n"/>
      <s:c r="D128" s="8" t="n"/>
      <s:c r="E128" s="8" t="n"/>
      <s:c r="F128" s="8" t="n"/>
      <s:c r="G128" s="9" t="n"/>
      <s:c r="I128" s="10"/>
    </s:row>
    <s:row r="129" ht="18" customHeight="1">
      <s:c r="A129" s="7" t="n"/>
      <s:c r="B129" s="8" t="n"/>
      <s:c r="C129" s="8" t="n"/>
      <s:c r="D129" s="8" t="n"/>
      <s:c r="E129" s="8" t="n"/>
      <s:c r="F129" s="8" t="n"/>
      <s:c r="G129" s="9" t="n"/>
      <s:c r="I129" s="10"/>
    </s:row>
    <s:row r="130" ht="18" customHeight="1">
      <s:c r="A130" s="7" t="n"/>
      <s:c r="B130" s="8" t="n"/>
      <s:c r="C130" s="8" t="n"/>
      <s:c r="D130" s="8" t="n"/>
      <s:c r="E130" s="8" t="n"/>
      <s:c r="F130" s="8" t="n"/>
      <s:c r="G130" s="9" t="n"/>
      <s:c r="I130" s="10"/>
    </s:row>
    <s:row r="131" ht="18" customHeight="1">
      <s:c r="A131" s="7" t="n"/>
      <s:c r="B131" s="8" t="n"/>
      <s:c r="C131" s="8" t="n"/>
      <s:c r="D131" s="8" t="n"/>
      <s:c r="E131" s="8" t="n"/>
      <s:c r="F131" s="8" t="n"/>
      <s:c r="G131" s="9" t="n"/>
      <s:c r="I131" s="10"/>
    </s:row>
    <s:row r="132" ht="18" customHeight="1">
      <s:c r="A132" s="7" t="n"/>
      <s:c r="B132" s="8" t="n"/>
      <s:c r="C132" s="8" t="n"/>
      <s:c r="D132" s="8" t="n"/>
      <s:c r="E132" s="8" t="n"/>
      <s:c r="F132" s="8" t="n"/>
      <s:c r="G132" s="9" t="n"/>
      <s:c r="I132" s="10"/>
    </s:row>
    <s:row r="133" ht="18" customHeight="1">
      <s:c r="A133" s="7" t="n"/>
      <s:c r="B133" s="8" t="n"/>
      <s:c r="C133" s="8" t="n"/>
      <s:c r="D133" s="8" t="n"/>
      <s:c r="E133" s="8" t="n"/>
      <s:c r="F133" s="8" t="n"/>
      <s:c r="G133" s="9" t="n"/>
      <s:c r="I133" s="10"/>
    </s:row>
    <s:row r="134" ht="18" customHeight="1">
      <s:c r="A134" s="7" t="n"/>
      <s:c r="B134" s="8" t="n"/>
      <s:c r="C134" s="8" t="n"/>
      <s:c r="D134" s="8" t="n"/>
      <s:c r="E134" s="8" t="n"/>
      <s:c r="F134" s="8" t="n"/>
      <s:c r="G134" s="9" t="n"/>
      <s:c r="I134" s="10"/>
    </s:row>
    <s:row r="135" ht="18" customHeight="1">
      <s:c r="A135" s="7" t="n"/>
      <s:c r="B135" s="8" t="n"/>
      <s:c r="C135" s="8" t="n"/>
      <s:c r="D135" s="8" t="n"/>
      <s:c r="E135" s="8" t="n"/>
      <s:c r="F135" s="8" t="n"/>
      <s:c r="G135" s="9" t="n"/>
      <s:c r="I135" s="10"/>
    </s:row>
    <s:row r="136" ht="18" customHeight="1">
      <s:c r="A136" s="7" t="n"/>
      <s:c r="B136" s="8" t="n"/>
      <s:c r="C136" s="8" t="n"/>
      <s:c r="D136" s="8" t="n"/>
      <s:c r="E136" s="8" t="n"/>
      <s:c r="F136" s="8" t="n"/>
      <s:c r="G136" s="9" t="n"/>
      <s:c r="I136" s="10"/>
    </s:row>
    <s:row r="137" ht="18" customHeight="1">
      <s:c r="A137" s="7" t="n"/>
      <s:c r="B137" s="8" t="n"/>
      <s:c r="C137" s="8" t="n"/>
      <s:c r="D137" s="8" t="n"/>
      <s:c r="E137" s="8" t="n"/>
      <s:c r="F137" s="8" t="n"/>
      <s:c r="G137" s="9" t="n"/>
      <s:c r="I137" s="10"/>
    </s:row>
    <s:row r="138" ht="18" customHeight="1">
      <s:c r="A138" s="7" t="n"/>
      <s:c r="B138" s="8" t="n"/>
      <s:c r="C138" s="8" t="n"/>
      <s:c r="D138" s="8" t="n"/>
      <s:c r="E138" s="8" t="n"/>
      <s:c r="F138" s="8" t="n"/>
      <s:c r="G138" s="9" t="n"/>
      <s:c r="I138" s="10"/>
    </s:row>
    <s:row r="139" ht="18" customHeight="1">
      <s:c r="A139" s="7" t="n"/>
      <s:c r="B139" s="8" t="n"/>
      <s:c r="C139" s="8" t="n"/>
      <s:c r="D139" s="8" t="n"/>
      <s:c r="E139" s="8" t="n"/>
      <s:c r="F139" s="8" t="n"/>
      <s:c r="G139" s="9" t="n"/>
      <s:c r="I139" s="10"/>
    </s:row>
    <s:row r="140" ht="18" customHeight="1">
      <s:c r="A140" s="7" t="n"/>
      <s:c r="B140" s="8" t="n"/>
      <s:c r="C140" s="8" t="n"/>
      <s:c r="D140" s="8" t="n"/>
      <s:c r="E140" s="8" t="n"/>
      <s:c r="F140" s="8" t="n"/>
      <s:c r="G140" s="9" t="n"/>
      <s:c r="I140" s="10"/>
    </s:row>
    <s:row r="141" ht="18" customHeight="1">
      <s:c r="A141" s="7" t="n"/>
      <s:c r="B141" s="8" t="n"/>
      <s:c r="C141" s="8" t="n"/>
      <s:c r="D141" s="8" t="n"/>
      <s:c r="E141" s="8" t="n"/>
      <s:c r="F141" s="8" t="n"/>
      <s:c r="G141" s="9" t="n"/>
      <s:c r="I141" s="10"/>
    </s:row>
    <s:row r="142" ht="18" customHeight="1">
      <s:c r="A142" s="7" t="n"/>
      <s:c r="B142" s="8" t="n"/>
      <s:c r="C142" s="8" t="n"/>
      <s:c r="D142" s="8" t="n"/>
      <s:c r="E142" s="8" t="n"/>
      <s:c r="F142" s="8" t="n"/>
      <s:c r="G142" s="9" t="n"/>
      <s:c r="I142" s="10"/>
    </s:row>
    <s:row r="143" ht="18" customHeight="1">
      <s:c r="A143" s="7" t="n"/>
      <s:c r="B143" s="8" t="n"/>
      <s:c r="C143" s="8" t="n"/>
      <s:c r="D143" s="8" t="n"/>
      <s:c r="E143" s="8" t="n"/>
      <s:c r="F143" s="8" t="n"/>
      <s:c r="G143" s="9" t="n"/>
      <s:c r="I143" s="10"/>
    </s:row>
    <s:row r="144" ht="18" customHeight="1">
      <s:c r="A144" s="7" t="n"/>
      <s:c r="B144" s="8" t="n"/>
      <s:c r="C144" s="8" t="n"/>
      <s:c r="D144" s="8" t="n"/>
      <s:c r="E144" s="8" t="n"/>
      <s:c r="F144" s="8" t="n"/>
      <s:c r="G144" s="9" t="n"/>
      <s:c r="I144" s="10"/>
    </s:row>
    <s:row r="145" ht="18" customHeight="1">
      <s:c r="A145" s="7" t="n"/>
      <s:c r="B145" s="8" t="n"/>
      <s:c r="C145" s="8" t="n"/>
      <s:c r="D145" s="8" t="n"/>
      <s:c r="E145" s="8" t="n"/>
      <s:c r="F145" s="8" t="n"/>
      <s:c r="G145" s="9" t="n"/>
      <s:c r="I145" s="10"/>
    </s:row>
    <s:row r="146" ht="18" customHeight="1">
      <s:c r="A146" s="7" t="n"/>
      <s:c r="B146" s="8" t="n"/>
      <s:c r="C146" s="8" t="n"/>
      <s:c r="D146" s="8" t="n"/>
      <s:c r="E146" s="8" t="n"/>
      <s:c r="F146" s="8" t="n"/>
      <s:c r="G146" s="9" t="n"/>
      <s:c r="I146" s="10"/>
    </s:row>
    <s:row r="147" ht="18" customHeight="1">
      <s:c r="A147" s="7" t="n"/>
      <s:c r="B147" s="8" t="n"/>
      <s:c r="C147" s="8" t="n"/>
      <s:c r="D147" s="8" t="n"/>
      <s:c r="E147" s="8" t="n"/>
      <s:c r="F147" s="8" t="n"/>
      <s:c r="G147" s="9" t="n"/>
      <s:c r="I147" s="10"/>
    </s:row>
    <s:row r="148" ht="18" customHeight="1">
      <s:c r="A148" s="7" t="n"/>
      <s:c r="B148" s="8" t="n"/>
      <s:c r="C148" s="8" t="n"/>
      <s:c r="D148" s="8" t="n"/>
      <s:c r="E148" s="8" t="n"/>
      <s:c r="F148" s="8" t="n"/>
      <s:c r="G148" s="9" t="n"/>
      <s:c r="I148" s="10"/>
    </s:row>
    <s:row r="149" ht="18" customHeight="1">
      <s:c r="A149" s="7" t="n"/>
      <s:c r="B149" s="8" t="n"/>
      <s:c r="C149" s="8" t="n"/>
      <s:c r="D149" s="8" t="n"/>
      <s:c r="E149" s="8" t="n"/>
      <s:c r="F149" s="8" t="n"/>
      <s:c r="G149" s="9" t="n"/>
      <s:c r="I149" s="10"/>
    </s:row>
    <s:row r="150" ht="18" customHeight="1">
      <s:c r="A150" s="7" t="n"/>
      <s:c r="B150" s="8" t="n"/>
      <s:c r="C150" s="8" t="n"/>
      <s:c r="D150" s="8" t="n"/>
      <s:c r="E150" s="8" t="n"/>
      <s:c r="F150" s="8" t="n"/>
      <s:c r="G150" s="9" t="n"/>
      <s:c r="I150" s="10"/>
    </s:row>
    <s:row r="151" ht="18" customHeight="1">
      <s:c r="A151" s="7" t="n"/>
      <s:c r="B151" s="8" t="n"/>
      <s:c r="C151" s="8" t="n"/>
      <s:c r="D151" s="8" t="n"/>
      <s:c r="E151" s="8" t="n"/>
      <s:c r="F151" s="8" t="n"/>
      <s:c r="G151" s="9" t="n"/>
      <s:c r="I151" s="10"/>
    </s:row>
    <s:row r="152" ht="18" customHeight="1">
      <s:c r="A152" s="7" t="n"/>
      <s:c r="B152" s="8" t="n"/>
      <s:c r="C152" s="8" t="n"/>
      <s:c r="D152" s="8" t="n"/>
      <s:c r="E152" s="8" t="n"/>
      <s:c r="F152" s="8" t="n"/>
      <s:c r="G152" s="9" t="n"/>
      <s:c r="I152" s="10"/>
    </s:row>
    <s:row r="153" ht="18" customHeight="1">
      <s:c r="A153" s="7" t="n"/>
      <s:c r="B153" s="8" t="n"/>
      <s:c r="C153" s="8" t="n"/>
      <s:c r="D153" s="8" t="n"/>
      <s:c r="E153" s="8" t="n"/>
      <s:c r="F153" s="8" t="n"/>
      <s:c r="G153" s="9" t="n"/>
      <s:c r="I153" s="10"/>
    </s:row>
    <s:row r="154" ht="18" customHeight="1">
      <s:c r="A154" s="7" t="n"/>
      <s:c r="B154" s="8" t="n"/>
      <s:c r="C154" s="8" t="n"/>
      <s:c r="D154" s="8" t="n"/>
      <s:c r="E154" s="8" t="n"/>
      <s:c r="F154" s="8" t="n"/>
      <s:c r="G154" s="9" t="n"/>
      <s:c r="I154" s="10"/>
    </s:row>
    <s:row r="155" ht="18" customHeight="1">
      <s:c r="A155" s="7" t="n"/>
      <s:c r="B155" s="8" t="n"/>
      <s:c r="C155" s="8" t="n"/>
      <s:c r="D155" s="8" t="n"/>
      <s:c r="E155" s="8" t="n"/>
      <s:c r="F155" s="8" t="n"/>
      <s:c r="G155" s="9" t="n"/>
      <s:c r="I155" s="10"/>
    </s:row>
    <s:row r="156" ht="18" customHeight="1">
      <s:c r="A156" s="7" t="n"/>
      <s:c r="B156" s="8" t="n"/>
      <s:c r="C156" s="8" t="n"/>
      <s:c r="D156" s="8" t="n"/>
      <s:c r="E156" s="8" t="n"/>
      <s:c r="F156" s="8" t="n"/>
      <s:c r="G156" s="9" t="n"/>
      <s:c r="I156" s="10"/>
    </s:row>
    <s:row r="157" ht="18" customHeight="1">
      <s:c r="A157" s="7" t="n"/>
      <s:c r="B157" s="8" t="n"/>
      <s:c r="C157" s="8" t="n"/>
      <s:c r="D157" s="8" t="n"/>
      <s:c r="E157" s="8" t="n"/>
      <s:c r="F157" s="8" t="n"/>
      <s:c r="G157" s="9" t="n"/>
      <s:c r="I157" s="10"/>
    </s:row>
    <s:row r="158" ht="18" customHeight="1">
      <s:c r="A158" s="7" t="n"/>
      <s:c r="B158" s="8" t="n"/>
      <s:c r="C158" s="8" t="n"/>
      <s:c r="D158" s="8" t="n"/>
      <s:c r="E158" s="8" t="n"/>
      <s:c r="F158" s="8" t="n"/>
      <s:c r="G158" s="9" t="n"/>
      <s:c r="I158" s="10"/>
    </s:row>
    <s:row r="159" ht="18" customHeight="1">
      <s:c r="A159" s="7" t="n"/>
      <s:c r="B159" s="8" t="n"/>
      <s:c r="C159" s="8" t="n"/>
      <s:c r="D159" s="8" t="n"/>
      <s:c r="E159" s="8" t="n"/>
      <s:c r="F159" s="8" t="n"/>
      <s:c r="G159" s="9" t="n"/>
      <s:c r="I159" s="10"/>
    </s:row>
    <s:row r="160" ht="18" customHeight="1">
      <s:c r="A160" s="7" t="n"/>
      <s:c r="B160" s="8" t="n"/>
      <s:c r="C160" s="8" t="n"/>
      <s:c r="D160" s="8" t="n"/>
      <s:c r="E160" s="8" t="n"/>
      <s:c r="F160" s="8" t="n"/>
      <s:c r="G160" s="9" t="n"/>
      <s:c r="I160" s="10"/>
    </s:row>
    <s:row r="161" ht="18" customHeight="1">
      <s:c r="A161" s="7" t="n"/>
      <s:c r="B161" s="8" t="n"/>
      <s:c r="C161" s="8" t="n"/>
      <s:c r="D161" s="8" t="n"/>
      <s:c r="E161" s="8" t="n"/>
      <s:c r="F161" s="8" t="n"/>
      <s:c r="G161" s="9" t="n"/>
      <s:c r="I161" s="10"/>
    </s:row>
    <s:row r="162" ht="18" customHeight="1">
      <s:c r="A162" s="7" t="n"/>
      <s:c r="B162" s="8" t="n"/>
      <s:c r="C162" s="8" t="n"/>
      <s:c r="D162" s="8" t="n"/>
      <s:c r="E162" s="8" t="n"/>
      <s:c r="F162" s="8" t="n"/>
      <s:c r="G162" s="9" t="n"/>
      <s:c r="I162" s="10"/>
    </s:row>
    <s:row r="163" ht="18" customHeight="1">
      <s:c r="A163" s="7" t="n"/>
      <s:c r="B163" s="8" t="n"/>
      <s:c r="C163" s="8" t="n"/>
      <s:c r="D163" s="8" t="n"/>
      <s:c r="E163" s="8" t="n"/>
      <s:c r="F163" s="8" t="n"/>
      <s:c r="G163" s="9" t="n"/>
      <s:c r="I163" s="10"/>
    </s:row>
    <s:row r="164" ht="18" customHeight="1">
      <s:c r="A164" s="7" t="n"/>
      <s:c r="B164" s="8" t="n"/>
      <s:c r="C164" s="8" t="n"/>
      <s:c r="D164" s="8" t="n"/>
      <s:c r="E164" s="8" t="n"/>
      <s:c r="F164" s="8" t="n"/>
      <s:c r="G164" s="9" t="n"/>
      <s:c r="I164" s="10"/>
    </s:row>
    <s:row r="165" ht="18" customHeight="1">
      <s:c r="A165" s="7" t="n"/>
      <s:c r="B165" s="8" t="n"/>
      <s:c r="C165" s="8" t="n"/>
      <s:c r="D165" s="8" t="n"/>
      <s:c r="E165" s="8" t="n"/>
      <s:c r="F165" s="8" t="n"/>
      <s:c r="G165" s="9" t="n"/>
      <s:c r="I165" s="10"/>
    </s:row>
    <s:row r="166" ht="18" customHeight="1">
      <s:c r="A166" s="7" t="n"/>
      <s:c r="B166" s="8" t="n"/>
      <s:c r="C166" s="8" t="n"/>
      <s:c r="D166" s="8" t="n"/>
      <s:c r="E166" s="8" t="n"/>
      <s:c r="F166" s="8" t="n"/>
      <s:c r="G166" s="9" t="n"/>
      <s:c r="I166" s="10"/>
    </s:row>
    <s:row r="167" ht="18" customHeight="1">
      <s:c r="A167" s="7" t="n"/>
      <s:c r="B167" s="8" t="n"/>
      <s:c r="C167" s="8" t="n"/>
      <s:c r="D167" s="8" t="n"/>
      <s:c r="E167" s="8" t="n"/>
      <s:c r="F167" s="8" t="n"/>
      <s:c r="G167" s="9" t="n"/>
      <s:c r="I167" s="10"/>
    </s:row>
    <s:row r="168" ht="18" customHeight="1">
      <s:c r="A168" s="7" t="n"/>
      <s:c r="B168" s="8" t="n"/>
      <s:c r="C168" s="8" t="n"/>
      <s:c r="D168" s="8" t="n"/>
      <s:c r="E168" s="8" t="n"/>
      <s:c r="F168" s="8" t="n"/>
      <s:c r="G168" s="9" t="n"/>
      <s:c r="I168" s="10"/>
    </s:row>
    <s:row r="169" ht="18" customHeight="1">
      <s:c r="A169" s="7" t="n"/>
      <s:c r="B169" s="8" t="n"/>
      <s:c r="C169" s="8" t="n"/>
      <s:c r="D169" s="8" t="n"/>
      <s:c r="E169" s="8" t="n"/>
      <s:c r="F169" s="8" t="n"/>
      <s:c r="G169" s="9" t="n"/>
      <s:c r="I169" s="10"/>
    </s:row>
    <s:row r="170" ht="18" customHeight="1">
      <s:c r="A170" s="7" t="n"/>
      <s:c r="B170" s="8" t="n"/>
      <s:c r="C170" s="8" t="n"/>
      <s:c r="D170" s="8" t="n"/>
      <s:c r="E170" s="8" t="n"/>
      <s:c r="F170" s="8" t="n"/>
      <s:c r="G170" s="9" t="n"/>
      <s:c r="I170" s="10"/>
    </s:row>
    <s:row r="171" ht="18" customHeight="1">
      <s:c r="A171" s="7" t="n"/>
      <s:c r="B171" s="8" t="n"/>
      <s:c r="C171" s="8" t="n"/>
      <s:c r="D171" s="8" t="n"/>
      <s:c r="E171" s="8" t="n"/>
      <s:c r="F171" s="8" t="n"/>
      <s:c r="G171" s="9" t="n"/>
      <s:c r="I171" s="10"/>
    </s:row>
    <s:row r="172" ht="18" customHeight="1">
      <s:c r="A172" s="7" t="n"/>
      <s:c r="B172" s="8" t="n"/>
      <s:c r="C172" s="8" t="n"/>
      <s:c r="D172" s="8" t="n"/>
      <s:c r="E172" s="8" t="n"/>
      <s:c r="F172" s="8" t="n"/>
      <s:c r="G172" s="9" t="n"/>
      <s:c r="I172" s="10"/>
    </s:row>
    <s:row r="173" ht="18" customHeight="1">
      <s:c r="A173" s="7" t="n"/>
      <s:c r="B173" s="8" t="n"/>
      <s:c r="C173" s="8" t="n"/>
      <s:c r="D173" s="8" t="n"/>
      <s:c r="E173" s="8" t="n"/>
      <s:c r="F173" s="8" t="n"/>
      <s:c r="G173" s="9" t="n"/>
      <s:c r="I173" s="10"/>
    </s:row>
    <s:row r="174" ht="18" customHeight="1">
      <s:c r="A174" s="7" t="n"/>
      <s:c r="B174" s="8" t="n"/>
      <s:c r="C174" s="8" t="n"/>
      <s:c r="D174" s="8" t="n"/>
      <s:c r="E174" s="8" t="n"/>
      <s:c r="F174" s="8" t="n"/>
      <s:c r="G174" s="9" t="n"/>
      <s:c r="I174" s="10"/>
    </s:row>
    <s:row r="175" ht="18" customHeight="1">
      <s:c r="A175" s="7" t="n"/>
      <s:c r="B175" s="8" t="n"/>
      <s:c r="C175" s="8" t="n"/>
      <s:c r="D175" s="8" t="n"/>
      <s:c r="E175" s="8" t="n"/>
      <s:c r="F175" s="8" t="n"/>
      <s:c r="G175" s="9" t="n"/>
      <s:c r="I175" s="10"/>
    </s:row>
    <s:row r="176" ht="18" customHeight="1">
      <s:c r="A176" s="7" t="n"/>
      <s:c r="B176" s="8" t="n"/>
      <s:c r="C176" s="8" t="n"/>
      <s:c r="D176" s="8" t="n"/>
      <s:c r="E176" s="8" t="n"/>
      <s:c r="F176" s="8" t="n"/>
      <s:c r="G176" s="9" t="n"/>
      <s:c r="I176" s="10"/>
    </s:row>
    <s:row r="177" ht="18" customHeight="1">
      <s:c r="A177" s="7" t="n"/>
      <s:c r="B177" s="8" t="n"/>
      <s:c r="C177" s="8" t="n"/>
      <s:c r="D177" s="8" t="n"/>
      <s:c r="E177" s="8" t="n"/>
      <s:c r="F177" s="8" t="n"/>
      <s:c r="G177" s="9" t="n"/>
      <s:c r="I177" s="10"/>
    </s:row>
    <s:row r="178" ht="18" customHeight="1">
      <s:c r="A178" s="7" t="n"/>
      <s:c r="B178" s="8" t="n"/>
      <s:c r="C178" s="8" t="n"/>
      <s:c r="D178" s="8" t="n"/>
      <s:c r="E178" s="8" t="n"/>
      <s:c r="F178" s="8" t="n"/>
      <s:c r="G178" s="9" t="n"/>
      <s:c r="I178" s="10"/>
    </s:row>
    <s:row r="179" ht="18" customHeight="1">
      <s:c r="A179" s="7" t="n"/>
      <s:c r="B179" s="8" t="n"/>
      <s:c r="C179" s="8" t="n"/>
      <s:c r="D179" s="8" t="n"/>
      <s:c r="E179" s="8" t="n"/>
      <s:c r="F179" s="8" t="n"/>
      <s:c r="G179" s="9" t="n"/>
      <s:c r="I179" s="10"/>
    </s:row>
    <s:row r="180" ht="18" customHeight="1">
      <s:c r="A180" s="7" t="n"/>
      <s:c r="B180" s="8" t="n"/>
      <s:c r="C180" s="8" t="n"/>
      <s:c r="D180" s="8" t="n"/>
      <s:c r="E180" s="8" t="n"/>
      <s:c r="F180" s="8" t="n"/>
      <s:c r="G180" s="9" t="n"/>
      <s:c r="I180" s="10"/>
    </s:row>
    <s:row r="181" ht="18" customHeight="1">
      <s:c r="A181" s="7" t="n"/>
      <s:c r="B181" s="8" t="n"/>
      <s:c r="C181" s="8" t="n"/>
      <s:c r="D181" s="8" t="n"/>
      <s:c r="E181" s="8" t="n"/>
      <s:c r="F181" s="8" t="n"/>
      <s:c r="G181" s="9" t="n"/>
      <s:c r="I181" s="10"/>
    </s:row>
    <s:row r="182" ht="18" customHeight="1">
      <s:c r="A182" s="7" t="n"/>
      <s:c r="B182" s="8" t="n"/>
      <s:c r="C182" s="8" t="n"/>
      <s:c r="D182" s="8" t="n"/>
      <s:c r="E182" s="8" t="n"/>
      <s:c r="F182" s="8" t="n"/>
      <s:c r="G182" s="9" t="n"/>
      <s:c r="I182" s="10"/>
    </s:row>
    <s:row r="183" ht="18" customHeight="1">
      <s:c r="A183" s="7" t="n"/>
      <s:c r="B183" s="8" t="n"/>
      <s:c r="C183" s="8" t="n"/>
      <s:c r="D183" s="8" t="n"/>
      <s:c r="E183" s="8" t="n"/>
      <s:c r="F183" s="8" t="n"/>
      <s:c r="G183" s="9" t="n"/>
      <s:c r="I183" s="10"/>
    </s:row>
    <s:row r="184" ht="18" customHeight="1">
      <s:c r="A184" s="7" t="n"/>
      <s:c r="B184" s="8" t="n"/>
      <s:c r="C184" s="8" t="n"/>
      <s:c r="D184" s="8" t="n"/>
      <s:c r="E184" s="8" t="n"/>
      <s:c r="F184" s="8" t="n"/>
      <s:c r="G184" s="9" t="n"/>
      <s:c r="I184" s="10"/>
    </s:row>
    <s:row r="185" ht="18" customHeight="1">
      <s:c r="A185" s="7" t="n"/>
      <s:c r="B185" s="8" t="n"/>
      <s:c r="C185" s="8" t="n"/>
      <s:c r="D185" s="8" t="n"/>
      <s:c r="E185" s="8" t="n"/>
      <s:c r="F185" s="8" t="n"/>
      <s:c r="G185" s="9" t="n"/>
      <s:c r="I185" s="10"/>
    </s:row>
    <s:row r="186" ht="18" customHeight="1">
      <s:c r="A186" s="7" t="n"/>
      <s:c r="B186" s="8" t="n"/>
      <s:c r="C186" s="8" t="n"/>
      <s:c r="D186" s="8" t="n"/>
      <s:c r="E186" s="8" t="n"/>
      <s:c r="F186" s="8" t="n"/>
      <s:c r="G186" s="9" t="n"/>
      <s:c r="I186" s="10"/>
    </s:row>
    <s:row r="187" ht="18" customHeight="1">
      <s:c r="A187" s="7" t="n"/>
      <s:c r="B187" s="8" t="n"/>
      <s:c r="C187" s="8" t="n"/>
      <s:c r="D187" s="8" t="n"/>
      <s:c r="E187" s="8" t="n"/>
      <s:c r="F187" s="8" t="n"/>
      <s:c r="G187" s="9" t="n"/>
      <s:c r="I187" s="10"/>
    </s:row>
    <s:row r="188" ht="18" customHeight="1">
      <s:c r="A188" s="7" t="n"/>
      <s:c r="B188" s="8" t="n"/>
      <s:c r="C188" s="8" t="n"/>
      <s:c r="D188" s="8" t="n"/>
      <s:c r="E188" s="8" t="n"/>
      <s:c r="F188" s="8" t="n"/>
      <s:c r="G188" s="9" t="n"/>
      <s:c r="I188" s="10"/>
    </s:row>
    <s:row r="189" ht="18" customHeight="1">
      <s:c r="A189" s="7" t="n"/>
      <s:c r="B189" s="8" t="n"/>
      <s:c r="C189" s="8" t="n"/>
      <s:c r="D189" s="8" t="n"/>
      <s:c r="E189" s="8" t="n"/>
      <s:c r="F189" s="8" t="n"/>
      <s:c r="G189" s="9" t="n"/>
      <s:c r="I189" s="10"/>
    </s:row>
    <s:row r="190" ht="18" customHeight="1">
      <s:c r="A190" s="7" t="n"/>
      <s:c r="B190" s="8" t="n"/>
      <s:c r="C190" s="8" t="n"/>
      <s:c r="D190" s="8" t="n"/>
      <s:c r="E190" s="8" t="n"/>
      <s:c r="F190" s="8" t="n"/>
      <s:c r="G190" s="9" t="n"/>
      <s:c r="I190" s="10"/>
    </s:row>
    <s:row r="191" ht="18" customHeight="1">
      <s:c r="A191" s="7" t="n"/>
      <s:c r="B191" s="8" t="n"/>
      <s:c r="C191" s="8" t="n"/>
      <s:c r="D191" s="8" t="n"/>
      <s:c r="E191" s="8" t="n"/>
      <s:c r="F191" s="8" t="n"/>
      <s:c r="G191" s="9" t="n"/>
      <s:c r="I191" s="10"/>
    </s:row>
    <s:row r="192" ht="18" customHeight="1">
      <s:c r="A192" s="7" t="n"/>
      <s:c r="B192" s="8" t="n"/>
      <s:c r="C192" s="8" t="n"/>
      <s:c r="D192" s="8" t="n"/>
      <s:c r="E192" s="8" t="n"/>
      <s:c r="F192" s="8" t="n"/>
      <s:c r="G192" s="9" t="n"/>
      <s:c r="I192" s="10"/>
    </s:row>
    <s:row r="193" ht="18" customHeight="1">
      <s:c r="A193" s="7" t="n"/>
      <s:c r="B193" s="8" t="n"/>
      <s:c r="C193" s="8" t="n"/>
      <s:c r="D193" s="8" t="n"/>
      <s:c r="E193" s="8" t="n"/>
      <s:c r="F193" s="8" t="n"/>
      <s:c r="G193" s="9" t="n"/>
      <s:c r="I193" s="10"/>
    </s:row>
    <s:row r="194" ht="18" customHeight="1">
      <s:c r="A194" s="7" t="n"/>
      <s:c r="B194" s="8" t="n"/>
      <s:c r="C194" s="8" t="n"/>
      <s:c r="D194" s="8" t="n"/>
      <s:c r="E194" s="8" t="n"/>
      <s:c r="F194" s="8" t="n"/>
      <s:c r="G194" s="9" t="n"/>
      <s:c r="I194" s="10"/>
    </s:row>
    <s:row r="195" ht="18" customHeight="1">
      <s:c r="A195" s="7" t="n"/>
      <s:c r="B195" s="8" t="n"/>
      <s:c r="C195" s="8" t="n"/>
      <s:c r="D195" s="8" t="n"/>
      <s:c r="E195" s="8" t="n"/>
      <s:c r="F195" s="8" t="n"/>
      <s:c r="G195" s="9" t="n"/>
      <s:c r="I195" s="10"/>
    </s:row>
    <s:row r="196" ht="18" customHeight="1">
      <s:c r="A196" s="7" t="n"/>
      <s:c r="B196" s="8" t="n"/>
      <s:c r="C196" s="8" t="n"/>
      <s:c r="D196" s="8" t="n"/>
      <s:c r="E196" s="8" t="n"/>
      <s:c r="F196" s="8" t="n"/>
      <s:c r="G196" s="9" t="n"/>
      <s:c r="I196" s="10"/>
    </s:row>
    <s:row r="197" ht="18" customHeight="1">
      <s:c r="A197" s="7" t="n"/>
      <s:c r="B197" s="8" t="n"/>
      <s:c r="C197" s="8" t="n"/>
      <s:c r="D197" s="8" t="n"/>
      <s:c r="E197" s="8" t="n"/>
      <s:c r="F197" s="8" t="n"/>
      <s:c r="G197" s="9" t="n"/>
      <s:c r="I197" s="10"/>
    </s:row>
    <s:row r="198" ht="18" customHeight="1">
      <s:c r="A198" s="7" t="n"/>
      <s:c r="B198" s="8" t="n"/>
      <s:c r="C198" s="8" t="n"/>
      <s:c r="D198" s="8" t="n"/>
      <s:c r="E198" s="8" t="n"/>
      <s:c r="F198" s="8" t="n"/>
      <s:c r="G198" s="9" t="n"/>
      <s:c r="I198" s="10"/>
    </s:row>
    <s:row r="199" ht="18" customHeight="1">
      <s:c r="A199" s="7" t="n"/>
      <s:c r="B199" s="8" t="n"/>
      <s:c r="C199" s="8" t="n"/>
      <s:c r="D199" s="8" t="n"/>
      <s:c r="E199" s="8" t="n"/>
      <s:c r="F199" s="8" t="n"/>
      <s:c r="G199" s="9" t="n"/>
      <s:c r="I199" s="10"/>
    </s:row>
    <s:row r="200" ht="18" customHeight="1">
      <s:c r="A200" s="7" t="n"/>
      <s:c r="B200" s="8" t="n"/>
      <s:c r="C200" s="8" t="n"/>
      <s:c r="D200" s="8" t="n"/>
      <s:c r="E200" s="8" t="n"/>
      <s:c r="F200" s="8" t="n"/>
      <s:c r="G200" s="9" t="n"/>
      <s:c r="I200" s="10"/>
    </s:row>
    <s:row r="201" ht="18" customHeight="1">
      <s:c r="A201" s="7" t="n"/>
      <s:c r="B201" s="8" t="n"/>
      <s:c r="C201" s="8" t="n"/>
      <s:c r="D201" s="8" t="n"/>
      <s:c r="E201" s="8" t="n"/>
      <s:c r="F201" s="8" t="n"/>
      <s:c r="G201" s="9" t="n"/>
      <s:c r="I201" s="10"/>
    </s:row>
    <s:row r="202" ht="18" customHeight="1">
      <s:c r="A202" s="7" t="n"/>
      <s:c r="B202" s="8" t="n"/>
      <s:c r="C202" s="8" t="n"/>
      <s:c r="D202" s="8" t="n"/>
      <s:c r="E202" s="8" t="n"/>
      <s:c r="F202" s="8" t="n"/>
      <s:c r="G202" s="9" t="n"/>
      <s:c r="I202" s="10"/>
    </s:row>
    <s:row r="203" ht="18" customHeight="1">
      <s:c r="A203" s="7" t="n"/>
      <s:c r="B203" s="8" t="n"/>
      <s:c r="C203" s="8" t="n"/>
      <s:c r="D203" s="8" t="n"/>
      <s:c r="E203" s="8" t="n"/>
      <s:c r="F203" s="8" t="n"/>
      <s:c r="G203" s="9" t="n"/>
      <s:c r="I203" s="10"/>
    </s:row>
    <s:row r="204" ht="18" customHeight="1">
      <s:c r="A204" s="7" t="n"/>
      <s:c r="B204" s="8" t="n"/>
      <s:c r="C204" s="8" t="n"/>
      <s:c r="D204" s="8" t="n"/>
      <s:c r="E204" s="8" t="n"/>
      <s:c r="F204" s="8" t="n"/>
      <s:c r="G204" s="9" t="n"/>
      <s:c r="I204" s="10"/>
    </s:row>
    <s:row r="205" ht="18" customHeight="1">
      <s:c r="A205" s="7" t="n"/>
      <s:c r="B205" s="8" t="n"/>
      <s:c r="C205" s="8" t="n"/>
      <s:c r="D205" s="8" t="n"/>
      <s:c r="E205" s="8" t="n"/>
      <s:c r="F205" s="8" t="n"/>
      <s:c r="G205" s="9" t="n"/>
      <s:c r="I205" s="10"/>
    </s:row>
    <s:row r="206" ht="18" customHeight="1">
      <s:c r="A206" s="7" t="n"/>
      <s:c r="B206" s="8" t="n"/>
      <s:c r="C206" s="8" t="n"/>
      <s:c r="D206" s="8" t="n"/>
      <s:c r="E206" s="8" t="n"/>
      <s:c r="F206" s="8" t="n"/>
      <s:c r="G206" s="9" t="n"/>
      <s:c r="I206" s="10"/>
    </s:row>
    <s:row r="207" ht="18" customHeight="1">
      <s:c r="A207" s="7" t="n"/>
      <s:c r="B207" s="8" t="n"/>
      <s:c r="C207" s="8" t="n"/>
      <s:c r="D207" s="8" t="n"/>
      <s:c r="E207" s="8" t="n"/>
      <s:c r="F207" s="8" t="n"/>
      <s:c r="G207" s="9" t="n"/>
      <s:c r="I207" s="10"/>
    </s:row>
    <s:row r="208" ht="18" customHeight="1">
      <s:c r="A208" s="7" t="n"/>
      <s:c r="B208" s="8" t="n"/>
      <s:c r="C208" s="8" t="n"/>
      <s:c r="D208" s="8" t="n"/>
      <s:c r="E208" s="8" t="n"/>
      <s:c r="F208" s="8" t="n"/>
      <s:c r="G208" s="9" t="n"/>
      <s:c r="I208" s="10"/>
    </s:row>
    <s:row r="209" ht="18" customHeight="1">
      <s:c r="A209" s="7" t="n"/>
      <s:c r="B209" s="8" t="n"/>
      <s:c r="C209" s="8" t="n"/>
      <s:c r="D209" s="8" t="n"/>
      <s:c r="E209" s="8" t="n"/>
      <s:c r="F209" s="8" t="n"/>
      <s:c r="G209" s="9" t="n"/>
      <s:c r="I209" s="10"/>
    </s:row>
    <s:row r="210" ht="18" customHeight="1">
      <s:c r="A210" s="7" t="n"/>
      <s:c r="B210" s="8" t="n"/>
      <s:c r="C210" s="8" t="n"/>
      <s:c r="D210" s="8" t="n"/>
      <s:c r="E210" s="8" t="n"/>
      <s:c r="F210" s="8" t="n"/>
      <s:c r="G210" s="9" t="n"/>
      <s:c r="I210" s="10"/>
    </s:row>
    <s:row r="211" ht="18" customHeight="1">
      <s:c r="A211" s="7" t="n"/>
      <s:c r="B211" s="8" t="n"/>
      <s:c r="C211" s="8" t="n"/>
      <s:c r="D211" s="8" t="n"/>
      <s:c r="E211" s="8" t="n"/>
      <s:c r="F211" s="8" t="n"/>
      <s:c r="G211" s="9" t="n"/>
      <s:c r="I211" s="10"/>
    </s:row>
    <s:row r="212" ht="18" customHeight="1">
      <s:c r="A212" s="7" t="n"/>
      <s:c r="B212" s="8" t="n"/>
      <s:c r="C212" s="8" t="n"/>
      <s:c r="D212" s="8" t="n"/>
      <s:c r="E212" s="8" t="n"/>
      <s:c r="F212" s="8" t="n"/>
      <s:c r="G212" s="9" t="n"/>
      <s:c r="I212" s="10"/>
    </s:row>
    <s:row r="213" ht="18" customHeight="1">
      <s:c r="A213" s="7" t="n"/>
      <s:c r="B213" s="8" t="n"/>
      <s:c r="C213" s="8" t="n"/>
      <s:c r="D213" s="8" t="n"/>
      <s:c r="E213" s="8" t="n"/>
      <s:c r="F213" s="8" t="n"/>
      <s:c r="G213" s="9" t="n"/>
      <s:c r="I213" s="10"/>
    </s:row>
    <s:row r="214" ht="18" customHeight="1">
      <s:c r="A214" s="7" t="n"/>
      <s:c r="B214" s="8" t="n"/>
      <s:c r="C214" s="8" t="n"/>
      <s:c r="D214" s="8" t="n"/>
      <s:c r="E214" s="8" t="n"/>
      <s:c r="F214" s="8" t="n"/>
      <s:c r="G214" s="9" t="n"/>
      <s:c r="I214" s="10"/>
    </s:row>
    <s:row r="215" ht="18" customHeight="1">
      <s:c r="A215" s="7" t="n"/>
      <s:c r="B215" s="8" t="n"/>
      <s:c r="C215" s="8" t="n"/>
      <s:c r="D215" s="8" t="n"/>
      <s:c r="E215" s="8" t="n"/>
      <s:c r="F215" s="8" t="n"/>
      <s:c r="G215" s="9" t="n"/>
      <s:c r="I215" s="10"/>
    </s:row>
    <s:row r="216" ht="18" customHeight="1">
      <s:c r="A216" s="7" t="n"/>
      <s:c r="B216" s="8" t="n"/>
      <s:c r="C216" s="8" t="n"/>
      <s:c r="D216" s="8" t="n"/>
      <s:c r="E216" s="8" t="n"/>
      <s:c r="F216" s="8" t="n"/>
      <s:c r="G216" s="9" t="n"/>
      <s:c r="I216" s="10"/>
    </s:row>
    <s:row r="217" ht="18" customHeight="1">
      <s:c r="A217" s="7" t="n"/>
      <s:c r="B217" s="8" t="n"/>
      <s:c r="C217" s="8" t="n"/>
      <s:c r="D217" s="8" t="n"/>
      <s:c r="E217" s="8" t="n"/>
      <s:c r="F217" s="8" t="n"/>
      <s:c r="G217" s="9" t="n"/>
      <s:c r="I217" s="10"/>
    </s:row>
    <s:row r="218" ht="18" customHeight="1">
      <s:c r="A218" s="7" t="n"/>
      <s:c r="B218" s="8" t="n"/>
      <s:c r="C218" s="8" t="n"/>
      <s:c r="D218" s="8" t="n"/>
      <s:c r="E218" s="8" t="n"/>
      <s:c r="F218" s="8" t="n"/>
      <s:c r="G218" s="9" t="n"/>
      <s:c r="I218" s="10"/>
    </s:row>
    <s:row r="219" ht="18" customHeight="1">
      <s:c r="A219" s="7" t="n"/>
      <s:c r="B219" s="8" t="n"/>
      <s:c r="C219" s="8" t="n"/>
      <s:c r="D219" s="8" t="n"/>
      <s:c r="E219" s="8" t="n"/>
      <s:c r="F219" s="8" t="n"/>
      <s:c r="G219" s="9" t="n"/>
      <s:c r="I219" s="10"/>
    </s:row>
    <s:row r="220" ht="18" customHeight="1">
      <s:c r="A220" s="7" t="n"/>
      <s:c r="B220" s="8" t="n"/>
      <s:c r="C220" s="8" t="n"/>
      <s:c r="D220" s="8" t="n"/>
      <s:c r="E220" s="8" t="n"/>
      <s:c r="F220" s="8" t="n"/>
      <s:c r="G220" s="9" t="n"/>
      <s:c r="I220" s="10"/>
    </s:row>
    <s:row r="221" ht="18" customHeight="1">
      <s:c r="A221" s="7" t="n"/>
      <s:c r="B221" s="8" t="n"/>
      <s:c r="C221" s="8" t="n"/>
      <s:c r="D221" s="8" t="n"/>
      <s:c r="E221" s="8" t="n"/>
      <s:c r="F221" s="8" t="n"/>
      <s:c r="G221" s="9" t="n"/>
      <s:c r="I221" s="10"/>
    </s:row>
    <s:row r="222" ht="18" customHeight="1">
      <s:c r="A222" s="7" t="n"/>
      <s:c r="B222" s="8" t="n"/>
      <s:c r="C222" s="8" t="n"/>
      <s:c r="D222" s="8" t="n"/>
      <s:c r="E222" s="8" t="n"/>
      <s:c r="F222" s="8" t="n"/>
      <s:c r="G222" s="9" t="n"/>
      <s:c r="I222" s="10"/>
    </s:row>
    <s:row r="223" ht="18" customHeight="1">
      <s:c r="A223" s="7" t="n"/>
      <s:c r="B223" s="8" t="n"/>
      <s:c r="C223" s="8" t="n"/>
      <s:c r="D223" s="8" t="n"/>
      <s:c r="E223" s="8" t="n"/>
      <s:c r="F223" s="8" t="n"/>
      <s:c r="G223" s="9" t="n"/>
      <s:c r="I223" s="10"/>
    </s:row>
    <s:row r="224" ht="18" customHeight="1">
      <s:c r="A224" s="7" t="n"/>
      <s:c r="B224" s="8" t="n"/>
      <s:c r="C224" s="8" t="n"/>
      <s:c r="D224" s="8" t="n"/>
      <s:c r="E224" s="8" t="n"/>
      <s:c r="F224" s="8" t="n"/>
      <s:c r="G224" s="9" t="n"/>
      <s:c r="I224" s="10"/>
    </s:row>
    <s:row r="225" ht="18" customHeight="1">
      <s:c r="A225" s="7" t="n"/>
      <s:c r="B225" s="8" t="n"/>
      <s:c r="C225" s="8" t="n"/>
      <s:c r="D225" s="8" t="n"/>
      <s:c r="E225" s="8" t="n"/>
      <s:c r="F225" s="8" t="n"/>
      <s:c r="G225" s="9" t="n"/>
      <s:c r="I225" s="10"/>
    </s:row>
    <s:row r="226" ht="18" customHeight="1">
      <s:c r="A226" s="7" t="n"/>
      <s:c r="B226" s="8" t="n"/>
      <s:c r="C226" s="8" t="n"/>
      <s:c r="D226" s="8" t="n"/>
      <s:c r="E226" s="8" t="n"/>
      <s:c r="F226" s="8" t="n"/>
      <s:c r="G226" s="9" t="n"/>
      <s:c r="I226" s="10"/>
    </s:row>
    <s:row r="227" ht="18" customHeight="1">
      <s:c r="A227" s="7" t="n"/>
      <s:c r="B227" s="8" t="n"/>
      <s:c r="C227" s="8" t="n"/>
      <s:c r="D227" s="8" t="n"/>
      <s:c r="E227" s="8" t="n"/>
      <s:c r="F227" s="8" t="n"/>
      <s:c r="G227" s="9" t="n"/>
      <s:c r="I227" s="10"/>
    </s:row>
    <s:row r="228" ht="18" customHeight="1">
      <s:c r="A228" s="7" t="n"/>
      <s:c r="B228" s="8" t="n"/>
      <s:c r="C228" s="8" t="n"/>
      <s:c r="D228" s="8" t="n"/>
      <s:c r="E228" s="8" t="n"/>
      <s:c r="F228" s="8" t="n"/>
      <s:c r="G228" s="9" t="n"/>
      <s:c r="I228" s="10"/>
    </s:row>
    <s:row r="229" ht="18" customHeight="1">
      <s:c r="A229" s="7" t="n"/>
      <s:c r="B229" s="8" t="n"/>
      <s:c r="C229" s="8" t="n"/>
      <s:c r="D229" s="8" t="n"/>
      <s:c r="E229" s="8" t="n"/>
      <s:c r="F229" s="8" t="n"/>
      <s:c r="G229" s="9" t="n"/>
      <s:c r="I229" s="10"/>
    </s:row>
    <s:row r="230" ht="18" customHeight="1">
      <s:c r="A230" s="7" t="n"/>
      <s:c r="B230" s="8" t="n"/>
      <s:c r="C230" s="8" t="n"/>
      <s:c r="D230" s="8" t="n"/>
      <s:c r="E230" s="8" t="n"/>
      <s:c r="F230" s="8" t="n"/>
      <s:c r="G230" s="9" t="n"/>
      <s:c r="I230" s="10"/>
    </s:row>
    <s:row r="231" ht="18" customHeight="1">
      <s:c r="A231" s="7" t="n"/>
      <s:c r="B231" s="8" t="n"/>
      <s:c r="C231" s="8" t="n"/>
      <s:c r="D231" s="8" t="n"/>
      <s:c r="E231" s="8" t="n"/>
      <s:c r="F231" s="8" t="n"/>
      <s:c r="G231" s="9" t="n"/>
      <s:c r="I231" s="10"/>
    </s:row>
    <s:row r="232" ht="18" customHeight="1">
      <s:c r="A232" s="7" t="n"/>
      <s:c r="B232" s="8" t="n"/>
      <s:c r="C232" s="8" t="n"/>
      <s:c r="D232" s="8" t="n"/>
      <s:c r="E232" s="8" t="n"/>
      <s:c r="F232" s="8" t="n"/>
      <s:c r="G232" s="9" t="n"/>
      <s:c r="I232" s="10"/>
    </s:row>
    <s:row r="233" ht="18" customHeight="1">
      <s:c r="A233" s="7" t="n"/>
      <s:c r="B233" s="8" t="n"/>
      <s:c r="C233" s="8" t="n"/>
      <s:c r="D233" s="8" t="n"/>
      <s:c r="E233" s="8" t="n"/>
      <s:c r="F233" s="8" t="n"/>
      <s:c r="G233" s="9" t="n"/>
      <s:c r="I233" s="10"/>
    </s:row>
    <s:row r="234" ht="18" customHeight="1">
      <s:c r="A234" s="7" t="n"/>
      <s:c r="B234" s="8" t="n"/>
      <s:c r="C234" s="8" t="n"/>
      <s:c r="D234" s="8" t="n"/>
      <s:c r="E234" s="8" t="n"/>
      <s:c r="F234" s="8" t="n"/>
      <s:c r="G234" s="9" t="n"/>
      <s:c r="I234" s="10"/>
    </s:row>
    <s:row r="235" ht="18" customHeight="1">
      <s:c r="A235" s="7" t="n"/>
      <s:c r="B235" s="8" t="n"/>
      <s:c r="C235" s="8" t="n"/>
      <s:c r="D235" s="8" t="n"/>
      <s:c r="E235" s="8" t="n"/>
      <s:c r="F235" s="8" t="n"/>
      <s:c r="G235" s="9" t="n"/>
      <s:c r="I235" s="10"/>
    </s:row>
    <s:row r="236" ht="18" customHeight="1">
      <s:c r="A236" s="7" t="n"/>
      <s:c r="B236" s="8" t="n"/>
      <s:c r="C236" s="8" t="n"/>
      <s:c r="D236" s="8" t="n"/>
      <s:c r="E236" s="8" t="n"/>
      <s:c r="F236" s="8" t="n"/>
      <s:c r="G236" s="9" t="n"/>
      <s:c r="I236" s="10"/>
    </s:row>
    <s:row r="237" ht="18" customHeight="1">
      <s:c r="A237" s="7" t="n"/>
      <s:c r="B237" s="8" t="n"/>
      <s:c r="C237" s="8" t="n"/>
      <s:c r="D237" s="8" t="n"/>
      <s:c r="E237" s="8" t="n"/>
      <s:c r="F237" s="8" t="n"/>
      <s:c r="G237" s="9" t="n"/>
      <s:c r="I237" s="10"/>
    </s:row>
    <s:row r="238" ht="18" customHeight="1">
      <s:c r="A238" s="7" t="n"/>
      <s:c r="B238" s="8" t="n"/>
      <s:c r="C238" s="8" t="n"/>
      <s:c r="D238" s="8" t="n"/>
      <s:c r="E238" s="8" t="n"/>
      <s:c r="F238" s="8" t="n"/>
      <s:c r="G238" s="9" t="n"/>
      <s:c r="I238" s="10"/>
    </s:row>
    <s:row r="239" ht="18" customHeight="1">
      <s:c r="A239" s="7" t="n"/>
      <s:c r="B239" s="8" t="n"/>
      <s:c r="C239" s="8" t="n"/>
      <s:c r="D239" s="8" t="n"/>
      <s:c r="E239" s="8" t="n"/>
      <s:c r="F239" s="8" t="n"/>
      <s:c r="G239" s="9" t="n"/>
      <s:c r="I239" s="10"/>
    </s:row>
    <s:row r="240" ht="18" customHeight="1">
      <s:c r="A240" s="7" t="n"/>
      <s:c r="B240" s="8" t="n"/>
      <s:c r="C240" s="8" t="n"/>
      <s:c r="D240" s="8" t="n"/>
      <s:c r="E240" s="8" t="n"/>
      <s:c r="F240" s="8" t="n"/>
      <s:c r="G240" s="9" t="n"/>
      <s:c r="I240" s="10"/>
    </s:row>
    <s:row r="241" ht="18" customHeight="1">
      <s:c r="A241" s="7" t="n"/>
      <s:c r="B241" s="8" t="n"/>
      <s:c r="C241" s="8" t="n"/>
      <s:c r="D241" s="8" t="n"/>
      <s:c r="E241" s="8" t="n"/>
      <s:c r="F241" s="8" t="n"/>
      <s:c r="G241" s="9" t="n"/>
      <s:c r="I241" s="10"/>
    </s:row>
    <s:row r="242" ht="18" customHeight="1">
      <s:c r="A242" s="7" t="n"/>
      <s:c r="B242" s="8" t="n"/>
      <s:c r="C242" s="8" t="n"/>
      <s:c r="D242" s="8" t="n"/>
      <s:c r="E242" s="8" t="n"/>
      <s:c r="F242" s="8" t="n"/>
      <s:c r="G242" s="9" t="n"/>
      <s:c r="I242" s="10"/>
    </s:row>
    <s:row r="243" ht="18" customHeight="1">
      <s:c r="A243" s="7" t="n"/>
      <s:c r="B243" s="8" t="n"/>
      <s:c r="C243" s="8" t="n"/>
      <s:c r="D243" s="8" t="n"/>
      <s:c r="E243" s="8" t="n"/>
      <s:c r="F243" s="8" t="n"/>
      <s:c r="G243" s="9" t="n"/>
      <s:c r="I243" s="10"/>
    </s:row>
    <s:row r="244" ht="18" customHeight="1">
      <s:c r="A244" s="7" t="n"/>
      <s:c r="B244" s="8" t="n"/>
      <s:c r="C244" s="8" t="n"/>
      <s:c r="D244" s="8" t="n"/>
      <s:c r="E244" s="8" t="n"/>
      <s:c r="F244" s="8" t="n"/>
      <s:c r="G244" s="9" t="n"/>
      <s:c r="I244" s="10"/>
    </s:row>
    <s:row r="245" ht="18" customHeight="1">
      <s:c r="A245" s="7" t="n"/>
      <s:c r="B245" s="8" t="n"/>
      <s:c r="C245" s="8" t="n"/>
      <s:c r="D245" s="8" t="n"/>
      <s:c r="E245" s="8" t="n"/>
      <s:c r="F245" s="8" t="n"/>
      <s:c r="G245" s="9" t="n"/>
      <s:c r="I245" s="10"/>
    </s:row>
    <s:row r="246" ht="18" customHeight="1">
      <s:c r="A246" s="7" t="n"/>
      <s:c r="B246" s="8" t="n"/>
      <s:c r="C246" s="8" t="n"/>
      <s:c r="D246" s="8" t="n"/>
      <s:c r="E246" s="8" t="n"/>
      <s:c r="F246" s="8" t="n"/>
      <s:c r="G246" s="9" t="n"/>
      <s:c r="I246" s="10"/>
    </s:row>
    <s:row r="247" ht="18" customHeight="1">
      <s:c r="A247" s="7" t="n"/>
      <s:c r="B247" s="8" t="n"/>
      <s:c r="C247" s="8" t="n"/>
      <s:c r="D247" s="8" t="n"/>
      <s:c r="E247" s="8" t="n"/>
      <s:c r="F247" s="8" t="n"/>
      <s:c r="G247" s="9" t="n"/>
      <s:c r="I247" s="10"/>
    </s:row>
    <s:row r="248" ht="18" customHeight="1">
      <s:c r="A248" s="7" t="n"/>
      <s:c r="B248" s="8" t="n"/>
      <s:c r="C248" s="8" t="n"/>
      <s:c r="D248" s="8" t="n"/>
      <s:c r="E248" s="8" t="n"/>
      <s:c r="F248" s="8" t="n"/>
      <s:c r="G248" s="9" t="n"/>
      <s:c r="I248" s="10"/>
    </s:row>
    <s:row r="249" ht="18" customHeight="1">
      <s:c r="A249" s="7" t="n"/>
      <s:c r="B249" s="8" t="n"/>
      <s:c r="C249" s="8" t="n"/>
      <s:c r="D249" s="8" t="n"/>
      <s:c r="E249" s="8" t="n"/>
      <s:c r="F249" s="8" t="n"/>
      <s:c r="G249" s="9" t="n"/>
      <s:c r="I249" s="10"/>
    </s:row>
    <s:row r="250" ht="18" customHeight="1">
      <s:c r="A250" s="7" t="n"/>
      <s:c r="B250" s="8" t="n"/>
      <s:c r="C250" s="8" t="n"/>
      <s:c r="D250" s="8" t="n"/>
      <s:c r="E250" s="8" t="n"/>
      <s:c r="F250" s="8" t="n"/>
      <s:c r="G250" s="9" t="n"/>
      <s:c r="I250" s="10"/>
    </s:row>
    <s:row r="251" ht="18" customHeight="1">
      <s:c r="A251" s="7" t="n"/>
      <s:c r="B251" s="8" t="n"/>
      <s:c r="C251" s="8" t="n"/>
      <s:c r="D251" s="8" t="n"/>
      <s:c r="E251" s="8" t="n"/>
      <s:c r="F251" s="8" t="n"/>
      <s:c r="G251" s="9" t="n"/>
      <s:c r="I251" s="10"/>
    </s:row>
    <s:row r="252" ht="18" customHeight="1">
      <s:c r="A252" s="7" t="n"/>
      <s:c r="B252" s="8" t="n"/>
      <s:c r="C252" s="8" t="n"/>
      <s:c r="D252" s="8" t="n"/>
      <s:c r="E252" s="8" t="n"/>
      <s:c r="F252" s="8" t="n"/>
      <s:c r="G252" s="9" t="n"/>
      <s:c r="I252" s="10"/>
    </s:row>
    <s:row r="253" ht="18" customHeight="1">
      <s:c r="A253" s="7" t="n"/>
      <s:c r="B253" s="8" t="n"/>
      <s:c r="C253" s="8" t="n"/>
      <s:c r="D253" s="8" t="n"/>
      <s:c r="E253" s="8" t="n"/>
      <s:c r="F253" s="8" t="n"/>
      <s:c r="G253" s="9" t="n"/>
      <s:c r="I253" s="10"/>
    </s:row>
    <s:row r="254" ht="18" customHeight="1">
      <s:c r="A254" s="7" t="n"/>
      <s:c r="B254" s="8" t="n"/>
      <s:c r="C254" s="8" t="n"/>
      <s:c r="D254" s="8" t="n"/>
      <s:c r="E254" s="8" t="n"/>
      <s:c r="F254" s="8" t="n"/>
      <s:c r="G254" s="9" t="n"/>
      <s:c r="I254" s="10"/>
    </s:row>
    <s:row r="255" ht="18" customHeight="1">
      <s:c r="A255" s="7" t="n"/>
      <s:c r="B255" s="8" t="n"/>
      <s:c r="C255" s="8" t="n"/>
      <s:c r="D255" s="8" t="n"/>
      <s:c r="E255" s="8" t="n"/>
      <s:c r="F255" s="8" t="n"/>
      <s:c r="G255" s="9" t="n"/>
      <s:c r="I255" s="10"/>
    </s:row>
    <s:row r="256" ht="18" customHeight="1">
      <s:c r="A256" s="7" t="n"/>
      <s:c r="B256" s="8" t="n"/>
      <s:c r="C256" s="8" t="n"/>
      <s:c r="D256" s="8" t="n"/>
      <s:c r="E256" s="8" t="n"/>
      <s:c r="F256" s="8" t="n"/>
      <s:c r="G256" s="9" t="n"/>
      <s:c r="I256" s="10"/>
    </s:row>
    <s:row r="257" ht="18" customHeight="1">
      <s:c r="A257" s="7" t="n"/>
      <s:c r="B257" s="8" t="n"/>
      <s:c r="C257" s="8" t="n"/>
      <s:c r="D257" s="8" t="n"/>
      <s:c r="E257" s="8" t="n"/>
      <s:c r="F257" s="8" t="n"/>
      <s:c r="G257" s="9" t="n"/>
      <s:c r="I257" s="10"/>
    </s:row>
    <s:row r="258" ht="18" customHeight="1">
      <s:c r="A258" s="7" t="n"/>
      <s:c r="B258" s="8" t="n"/>
      <s:c r="C258" s="8" t="n"/>
      <s:c r="D258" s="8" t="n"/>
      <s:c r="E258" s="8" t="n"/>
      <s:c r="F258" s="8" t="n"/>
      <s:c r="G258" s="9" t="n"/>
      <s:c r="I258" s="10"/>
    </s:row>
    <s:row r="259" ht="18" customHeight="1">
      <s:c r="A259" s="7" t="n"/>
      <s:c r="B259" s="8" t="n"/>
      <s:c r="C259" s="8" t="n"/>
      <s:c r="D259" s="8" t="n"/>
      <s:c r="E259" s="8" t="n"/>
      <s:c r="F259" s="8" t="n"/>
      <s:c r="G259" s="9" t="n"/>
      <s:c r="I259" s="10"/>
    </s:row>
    <s:row r="260" ht="18" customHeight="1">
      <s:c r="A260" s="7" t="n"/>
      <s:c r="B260" s="8" t="n"/>
      <s:c r="C260" s="8" t="n"/>
      <s:c r="D260" s="8" t="n"/>
      <s:c r="E260" s="8" t="n"/>
      <s:c r="F260" s="8" t="n"/>
      <s:c r="G260" s="9" t="n"/>
      <s:c r="I260" s="10"/>
    </s:row>
    <s:row r="261" ht="18" customHeight="1">
      <s:c r="A261" s="7" t="n"/>
      <s:c r="B261" s="8" t="n"/>
      <s:c r="C261" s="8" t="n"/>
      <s:c r="D261" s="8" t="n"/>
      <s:c r="E261" s="8" t="n"/>
      <s:c r="F261" s="8" t="n"/>
      <s:c r="G261" s="9" t="n"/>
      <s:c r="I261" s="10"/>
    </s:row>
    <s:row r="262" ht="18" customHeight="1">
      <s:c r="A262" s="7" t="n"/>
      <s:c r="B262" s="8" t="n"/>
      <s:c r="C262" s="8" t="n"/>
      <s:c r="D262" s="8" t="n"/>
      <s:c r="E262" s="8" t="n"/>
      <s:c r="F262" s="8" t="n"/>
      <s:c r="G262" s="9" t="n"/>
      <s:c r="I262" s="10"/>
    </s:row>
    <s:row r="263" ht="18" customHeight="1">
      <s:c r="A263" s="7" t="n"/>
      <s:c r="B263" s="8" t="n"/>
      <s:c r="C263" s="8" t="n"/>
      <s:c r="D263" s="8" t="n"/>
      <s:c r="E263" s="8" t="n"/>
      <s:c r="F263" s="8" t="n"/>
      <s:c r="G263" s="9" t="n"/>
      <s:c r="I263" s="10"/>
    </s:row>
    <s:row r="264" ht="18" customHeight="1">
      <s:c r="A264" s="7" t="n"/>
      <s:c r="B264" s="8" t="n"/>
      <s:c r="C264" s="8" t="n"/>
      <s:c r="D264" s="8" t="n"/>
      <s:c r="E264" s="8" t="n"/>
      <s:c r="F264" s="8" t="n"/>
      <s:c r="G264" s="9" t="n"/>
      <s:c r="I264" s="10"/>
    </s:row>
    <s:row r="265" ht="18" customHeight="1">
      <s:c r="A265" s="7" t="n"/>
      <s:c r="B265" s="8" t="n"/>
      <s:c r="C265" s="8" t="n"/>
      <s:c r="D265" s="8" t="n"/>
      <s:c r="E265" s="8" t="n"/>
      <s:c r="F265" s="8" t="n"/>
      <s:c r="G265" s="9" t="n"/>
      <s:c r="I265" s="10"/>
    </s:row>
    <s:row r="266" ht="18" customHeight="1">
      <s:c r="A266" s="7" t="n"/>
      <s:c r="B266" s="8" t="n"/>
      <s:c r="C266" s="8" t="n"/>
      <s:c r="D266" s="8" t="n"/>
      <s:c r="E266" s="8" t="n"/>
      <s:c r="F266" s="8" t="n"/>
      <s:c r="G266" s="9" t="n"/>
      <s:c r="I266" s="10"/>
    </s:row>
    <s:row r="267" ht="18" customHeight="1">
      <s:c r="A267" s="7" t="n"/>
      <s:c r="B267" s="8" t="n"/>
      <s:c r="C267" s="8" t="n"/>
      <s:c r="D267" s="8" t="n"/>
      <s:c r="E267" s="8" t="n"/>
      <s:c r="F267" s="8" t="n"/>
      <s:c r="G267" s="9" t="n"/>
      <s:c r="I267" s="10"/>
    </s:row>
    <s:row r="268" ht="18" customHeight="1">
      <s:c r="A268" s="7" t="n"/>
      <s:c r="B268" s="8" t="n"/>
      <s:c r="C268" s="8" t="n"/>
      <s:c r="D268" s="8" t="n"/>
      <s:c r="E268" s="8" t="n"/>
      <s:c r="F268" s="8" t="n"/>
      <s:c r="G268" s="9" t="n"/>
      <s:c r="I268" s="10"/>
    </s:row>
    <s:row r="269" ht="18" customHeight="1">
      <s:c r="A269" s="7" t="n"/>
      <s:c r="B269" s="8" t="n"/>
      <s:c r="C269" s="8" t="n"/>
      <s:c r="D269" s="8" t="n"/>
      <s:c r="E269" s="8" t="n"/>
      <s:c r="F269" s="8" t="n"/>
      <s:c r="G269" s="9" t="n"/>
      <s:c r="I269" s="10"/>
    </s:row>
    <s:row r="270" ht="18" customHeight="1">
      <s:c r="A270" s="7" t="n"/>
      <s:c r="B270" s="8" t="n"/>
      <s:c r="C270" s="8" t="n"/>
      <s:c r="D270" s="8" t="n"/>
      <s:c r="E270" s="8" t="n"/>
      <s:c r="F270" s="8" t="n"/>
      <s:c r="G270" s="9" t="n"/>
      <s:c r="I270" s="10"/>
    </s:row>
    <s:row r="271" ht="18" customHeight="1">
      <s:c r="A271" s="7" t="n"/>
      <s:c r="B271" s="8" t="n"/>
      <s:c r="C271" s="8" t="n"/>
      <s:c r="D271" s="8" t="n"/>
      <s:c r="E271" s="8" t="n"/>
      <s:c r="F271" s="8" t="n"/>
      <s:c r="G271" s="9" t="n"/>
      <s:c r="I271" s="10"/>
    </s:row>
    <s:row r="272" ht="18" customHeight="1">
      <s:c r="A272" s="7" t="n"/>
      <s:c r="B272" s="8" t="n"/>
      <s:c r="C272" s="8" t="n"/>
      <s:c r="D272" s="8" t="n"/>
      <s:c r="E272" s="8" t="n"/>
      <s:c r="F272" s="8" t="n"/>
      <s:c r="G272" s="9" t="n"/>
      <s:c r="I272" s="10"/>
    </s:row>
    <s:row r="273" ht="18" customHeight="1">
      <s:c r="A273" s="7" t="n"/>
      <s:c r="B273" s="8" t="n"/>
      <s:c r="C273" s="8" t="n"/>
      <s:c r="D273" s="8" t="n"/>
      <s:c r="E273" s="8" t="n"/>
      <s:c r="F273" s="8" t="n"/>
      <s:c r="G273" s="9" t="n"/>
      <s:c r="I273" s="10"/>
    </s:row>
    <s:row r="274" ht="18" customHeight="1">
      <s:c r="A274" s="7" t="n"/>
      <s:c r="B274" s="8" t="n"/>
      <s:c r="C274" s="8" t="n"/>
      <s:c r="D274" s="8" t="n"/>
      <s:c r="E274" s="8" t="n"/>
      <s:c r="F274" s="8" t="n"/>
      <s:c r="G274" s="9" t="n"/>
      <s:c r="I274" s="10"/>
    </s:row>
    <s:row r="275" ht="18" customHeight="1">
      <s:c r="A275" s="7" t="n"/>
      <s:c r="B275" s="8" t="n"/>
      <s:c r="C275" s="8" t="n"/>
      <s:c r="D275" s="8" t="n"/>
      <s:c r="E275" s="8" t="n"/>
      <s:c r="F275" s="8" t="n"/>
      <s:c r="G275" s="9" t="n"/>
      <s:c r="I275" s="10"/>
    </s:row>
    <s:row r="276" ht="18" customHeight="1">
      <s:c r="A276" s="7" t="n"/>
      <s:c r="B276" s="8" t="n"/>
      <s:c r="C276" s="8" t="n"/>
      <s:c r="D276" s="8" t="n"/>
      <s:c r="E276" s="8" t="n"/>
      <s:c r="F276" s="8" t="n"/>
      <s:c r="G276" s="9" t="n"/>
      <s:c r="I276" s="10"/>
    </s:row>
    <s:row r="277" ht="18" customHeight="1">
      <s:c r="A277" s="7" t="n"/>
      <s:c r="B277" s="8" t="n"/>
      <s:c r="C277" s="8" t="n"/>
      <s:c r="D277" s="8" t="n"/>
      <s:c r="E277" s="8" t="n"/>
      <s:c r="F277" s="8" t="n"/>
      <s:c r="G277" s="9" t="n"/>
      <s:c r="I277" s="10"/>
    </s:row>
    <s:row r="278" ht="18" customHeight="1">
      <s:c r="A278" s="7" t="n"/>
      <s:c r="B278" s="8" t="n"/>
      <s:c r="C278" s="8" t="n"/>
      <s:c r="D278" s="8" t="n"/>
      <s:c r="E278" s="8" t="n"/>
      <s:c r="F278" s="8" t="n"/>
      <s:c r="G278" s="9" t="n"/>
      <s:c r="I278" s="10"/>
    </s:row>
    <s:row r="279" ht="18" customHeight="1">
      <s:c r="A279" s="7" t="n"/>
      <s:c r="B279" s="8" t="n"/>
      <s:c r="C279" s="8" t="n"/>
      <s:c r="D279" s="8" t="n"/>
      <s:c r="E279" s="8" t="n"/>
      <s:c r="F279" s="8" t="n"/>
      <s:c r="G279" s="9" t="n"/>
      <s:c r="I279" s="10"/>
    </s:row>
    <s:row r="280" ht="18" customHeight="1">
      <s:c r="A280" s="7" t="n"/>
      <s:c r="B280" s="8" t="n"/>
      <s:c r="C280" s="8" t="n"/>
      <s:c r="D280" s="8" t="n"/>
      <s:c r="E280" s="8" t="n"/>
      <s:c r="F280" s="8" t="n"/>
      <s:c r="G280" s="9" t="n"/>
      <s:c r="I280" s="10"/>
    </s:row>
    <s:row r="281" ht="18" customHeight="1">
      <s:c r="A281" s="7" t="n"/>
      <s:c r="B281" s="8" t="n"/>
      <s:c r="C281" s="8" t="n"/>
      <s:c r="D281" s="8" t="n"/>
      <s:c r="E281" s="8" t="n"/>
      <s:c r="F281" s="8" t="n"/>
      <s:c r="G281" s="9" t="n"/>
      <s:c r="I281" s="10"/>
    </s:row>
    <s:row r="282" ht="18" customHeight="1">
      <s:c r="A282" s="7" t="n"/>
      <s:c r="B282" s="8" t="n"/>
      <s:c r="C282" s="8" t="n"/>
      <s:c r="D282" s="8" t="n"/>
      <s:c r="E282" s="8" t="n"/>
      <s:c r="F282" s="8" t="n"/>
      <s:c r="G282" s="9" t="n"/>
      <s:c r="I282" s="10"/>
    </s:row>
    <s:row r="283" ht="18" customHeight="1">
      <s:c r="A283" s="7" t="n"/>
      <s:c r="B283" s="8" t="n"/>
      <s:c r="C283" s="8" t="n"/>
      <s:c r="D283" s="8" t="n"/>
      <s:c r="E283" s="8" t="n"/>
      <s:c r="F283" s="8" t="n"/>
      <s:c r="G283" s="9" t="n"/>
      <s:c r="I283" s="10"/>
    </s:row>
    <s:row r="284" ht="18" customHeight="1">
      <s:c r="A284" s="7" t="n"/>
      <s:c r="B284" s="8" t="n"/>
      <s:c r="C284" s="8" t="n"/>
      <s:c r="D284" s="8" t="n"/>
      <s:c r="E284" s="8" t="n"/>
      <s:c r="F284" s="8" t="n"/>
      <s:c r="G284" s="9" t="n"/>
      <s:c r="I284" s="10"/>
    </s:row>
    <s:row r="285" ht="18" customHeight="1">
      <s:c r="A285" s="7" t="n"/>
      <s:c r="B285" s="8" t="n"/>
      <s:c r="C285" s="8" t="n"/>
      <s:c r="D285" s="8" t="n"/>
      <s:c r="E285" s="8" t="n"/>
      <s:c r="F285" s="8" t="n"/>
      <s:c r="G285" s="9" t="n"/>
      <s:c r="I285" s="10"/>
    </s:row>
    <s:row r="286" ht="18" customHeight="1">
      <s:c r="A286" s="7" t="n"/>
      <s:c r="B286" s="8" t="n"/>
      <s:c r="C286" s="8" t="n"/>
      <s:c r="D286" s="8" t="n"/>
      <s:c r="E286" s="8" t="n"/>
      <s:c r="F286" s="8" t="n"/>
      <s:c r="G286" s="9" t="n"/>
      <s:c r="I286" s="10"/>
    </s:row>
    <s:row r="287" ht="18" customHeight="1">
      <s:c r="A287" s="7" t="n"/>
      <s:c r="B287" s="8" t="n"/>
      <s:c r="C287" s="8" t="n"/>
      <s:c r="D287" s="8" t="n"/>
      <s:c r="E287" s="8" t="n"/>
      <s:c r="F287" s="8" t="n"/>
      <s:c r="G287" s="9" t="n"/>
      <s:c r="I287" s="10"/>
    </s:row>
    <s:row r="288" ht="18" customHeight="1">
      <s:c r="A288" s="7" t="n"/>
      <s:c r="B288" s="8" t="n"/>
      <s:c r="C288" s="8" t="n"/>
      <s:c r="D288" s="8" t="n"/>
      <s:c r="E288" s="8" t="n"/>
      <s:c r="F288" s="8" t="n"/>
      <s:c r="G288" s="9" t="n"/>
      <s:c r="I288" s="10"/>
    </s:row>
    <s:row r="289" ht="18" customHeight="1">
      <s:c r="A289" s="7" t="n"/>
      <s:c r="B289" s="8" t="n"/>
      <s:c r="C289" s="8" t="n"/>
      <s:c r="D289" s="8" t="n"/>
      <s:c r="E289" s="8" t="n"/>
      <s:c r="F289" s="8" t="n"/>
      <s:c r="G289" s="9" t="n"/>
      <s:c r="I289" s="10"/>
    </s:row>
    <s:row r="290" ht="18" customHeight="1">
      <s:c r="A290" s="7" t="n"/>
      <s:c r="B290" s="8" t="n"/>
      <s:c r="C290" s="8" t="n"/>
      <s:c r="D290" s="8" t="n"/>
      <s:c r="E290" s="8" t="n"/>
      <s:c r="F290" s="8" t="n"/>
      <s:c r="G290" s="9" t="n"/>
      <s:c r="I290" s="10"/>
    </s:row>
    <s:row r="291" ht="18" customHeight="1">
      <s:c r="A291" s="7" t="n"/>
      <s:c r="B291" s="8" t="n"/>
      <s:c r="C291" s="8" t="n"/>
      <s:c r="D291" s="8" t="n"/>
      <s:c r="E291" s="8" t="n"/>
      <s:c r="F291" s="8" t="n"/>
      <s:c r="G291" s="9" t="n"/>
      <s:c r="I291" s="10"/>
    </s:row>
    <s:row r="292" ht="18" customHeight="1">
      <s:c r="A292" s="7" t="n"/>
      <s:c r="B292" s="8" t="n"/>
      <s:c r="C292" s="8" t="n"/>
      <s:c r="D292" s="8" t="n"/>
      <s:c r="E292" s="8" t="n"/>
      <s:c r="F292" s="8" t="n"/>
      <s:c r="G292" s="9" t="n"/>
      <s:c r="I292" s="10"/>
    </s:row>
    <s:row r="293" ht="18" customHeight="1">
      <s:c r="A293" s="7" t="n"/>
      <s:c r="B293" s="8" t="n"/>
      <s:c r="C293" s="8" t="n"/>
      <s:c r="D293" s="8" t="n"/>
      <s:c r="E293" s="8" t="n"/>
      <s:c r="F293" s="8" t="n"/>
      <s:c r="G293" s="9" t="n"/>
      <s:c r="I293" s="10"/>
    </s:row>
    <s:row r="294" ht="18" customHeight="1">
      <s:c r="A294" s="7" t="n"/>
      <s:c r="B294" s="8" t="n"/>
      <s:c r="C294" s="8" t="n"/>
      <s:c r="D294" s="8" t="n"/>
      <s:c r="E294" s="8" t="n"/>
      <s:c r="F294" s="8" t="n"/>
      <s:c r="G294" s="9" t="n"/>
      <s:c r="I294" s="10"/>
    </s:row>
    <s:row r="295" ht="18" customHeight="1">
      <s:c r="A295" s="7" t="n"/>
      <s:c r="B295" s="8" t="n"/>
      <s:c r="C295" s="8" t="n"/>
      <s:c r="D295" s="8" t="n"/>
      <s:c r="E295" s="8" t="n"/>
      <s:c r="F295" s="8" t="n"/>
      <s:c r="G295" s="9" t="n"/>
      <s:c r="I295" s="10"/>
    </s:row>
    <s:row r="296" ht="18" customHeight="1">
      <s:c r="A296" s="7" t="n"/>
      <s:c r="B296" s="8" t="n"/>
      <s:c r="C296" s="8" t="n"/>
      <s:c r="D296" s="8" t="n"/>
      <s:c r="E296" s="8" t="n"/>
      <s:c r="F296" s="8" t="n"/>
      <s:c r="G296" s="9" t="n"/>
      <s:c r="I296" s="10"/>
    </s:row>
    <s:row r="297" ht="18" customHeight="1">
      <s:c r="A297" s="7" t="n"/>
      <s:c r="B297" s="8" t="n"/>
      <s:c r="C297" s="8" t="n"/>
      <s:c r="D297" s="8" t="n"/>
      <s:c r="E297" s="8" t="n"/>
      <s:c r="F297" s="8" t="n"/>
      <s:c r="G297" s="9" t="n"/>
      <s:c r="I297" s="10"/>
    </s:row>
    <s:row r="298" ht="18" customHeight="1">
      <s:c r="A298" s="7" t="n"/>
      <s:c r="B298" s="8" t="n"/>
      <s:c r="C298" s="8" t="n"/>
      <s:c r="D298" s="8" t="n"/>
      <s:c r="E298" s="8" t="n"/>
      <s:c r="F298" s="8" t="n"/>
      <s:c r="G298" s="9" t="n"/>
      <s:c r="I298" s="10"/>
    </s:row>
    <s:row r="299" ht="18" customHeight="1">
      <s:c r="A299" s="7" t="n"/>
      <s:c r="B299" s="8" t="n"/>
      <s:c r="C299" s="8" t="n"/>
      <s:c r="D299" s="8" t="n"/>
      <s:c r="E299" s="8" t="n"/>
      <s:c r="F299" s="8" t="n"/>
      <s:c r="G299" s="9" t="n"/>
      <s:c r="I299" s="10"/>
    </s:row>
    <s:row r="300" ht="18" customHeight="1">
      <s:c r="A300" s="7" t="n"/>
      <s:c r="B300" s="8" t="n"/>
      <s:c r="C300" s="8" t="n"/>
      <s:c r="D300" s="8" t="n"/>
      <s:c r="E300" s="8" t="n"/>
      <s:c r="F300" s="8" t="n"/>
      <s:c r="G300" s="9" t="n"/>
      <s:c r="I300" s="10"/>
    </s:row>
    <s:row r="301" ht="18" customHeight="1">
      <s:c r="A301" s="7" t="n"/>
      <s:c r="B301" s="8" t="n"/>
      <s:c r="C301" s="8" t="n"/>
      <s:c r="D301" s="8" t="n"/>
      <s:c r="E301" s="8" t="n"/>
      <s:c r="F301" s="8" t="n"/>
      <s:c r="G301" s="9" t="n"/>
      <s:c r="I301" s="10"/>
    </s:row>
    <s:row r="302" ht="18" customHeight="1">
      <s:c r="A302" s="7" t="n"/>
      <s:c r="B302" s="8" t="n"/>
      <s:c r="C302" s="8" t="n"/>
      <s:c r="D302" s="8" t="n"/>
      <s:c r="E302" s="8" t="n"/>
      <s:c r="F302" s="8" t="n"/>
      <s:c r="G302" s="9" t="n"/>
      <s:c r="I302" s="10"/>
    </s:row>
    <s:row r="303" ht="18" customHeight="1">
      <s:c r="A303" s="7" t="n"/>
      <s:c r="B303" s="8" t="n"/>
      <s:c r="C303" s="8" t="n"/>
      <s:c r="D303" s="8" t="n"/>
      <s:c r="E303" s="8" t="n"/>
      <s:c r="F303" s="8" t="n"/>
      <s:c r="G303" s="9" t="n"/>
      <s:c r="I303" s="10"/>
    </s:row>
    <s:row r="304" ht="18" customHeight="1">
      <s:c r="A304" s="7" t="n"/>
      <s:c r="B304" s="8" t="n"/>
      <s:c r="C304" s="8" t="n"/>
      <s:c r="D304" s="8" t="n"/>
      <s:c r="E304" s="8" t="n"/>
      <s:c r="F304" s="8" t="n"/>
      <s:c r="G304" s="9" t="n"/>
      <s:c r="I304" s="10"/>
    </s:row>
    <s:row r="305" ht="18" customHeight="1">
      <s:c r="A305" s="7" t="n"/>
      <s:c r="B305" s="8" t="n"/>
      <s:c r="C305" s="8" t="n"/>
      <s:c r="D305" s="8" t="n"/>
      <s:c r="E305" s="8" t="n"/>
      <s:c r="F305" s="8" t="n"/>
      <s:c r="G305" s="9" t="n"/>
      <s:c r="I305" s="10"/>
    </s:row>
    <s:row r="306" ht="18" customHeight="1">
      <s:c r="A306" s="7" t="n"/>
      <s:c r="B306" s="8" t="n"/>
      <s:c r="C306" s="8" t="n"/>
      <s:c r="D306" s="8" t="n"/>
      <s:c r="E306" s="8" t="n"/>
      <s:c r="F306" s="8" t="n"/>
      <s:c r="G306" s="9" t="n"/>
      <s:c r="I306" s="10"/>
    </s:row>
    <s:row r="307" ht="18" customHeight="1">
      <s:c r="A307" s="7" t="n"/>
      <s:c r="B307" s="8" t="n"/>
      <s:c r="C307" s="8" t="n"/>
      <s:c r="D307" s="8" t="n"/>
      <s:c r="E307" s="8" t="n"/>
      <s:c r="F307" s="8" t="n"/>
      <s:c r="G307" s="9" t="n"/>
      <s:c r="I307" s="10"/>
    </s:row>
    <s:row r="308" ht="18" customHeight="1">
      <s:c r="A308" s="7" t="n"/>
      <s:c r="B308" s="8" t="n"/>
      <s:c r="C308" s="8" t="n"/>
      <s:c r="D308" s="8" t="n"/>
      <s:c r="E308" s="8" t="n"/>
      <s:c r="F308" s="8" t="n"/>
      <s:c r="G308" s="9" t="n"/>
      <s:c r="I308" s="10"/>
    </s:row>
    <s:row r="309" ht="18" customHeight="1">
      <s:c r="A309" s="7" t="n"/>
      <s:c r="B309" s="8" t="n"/>
      <s:c r="C309" s="8" t="n"/>
      <s:c r="D309" s="8" t="n"/>
      <s:c r="E309" s="8" t="n"/>
      <s:c r="F309" s="8" t="n"/>
      <s:c r="G309" s="9" t="n"/>
      <s:c r="I309" s="10"/>
    </s:row>
    <s:row r="310" ht="18" customHeight="1">
      <s:c r="A310" s="7" t="n"/>
      <s:c r="B310" s="8" t="n"/>
      <s:c r="C310" s="8" t="n"/>
      <s:c r="D310" s="8" t="n"/>
      <s:c r="E310" s="8" t="n"/>
      <s:c r="F310" s="8" t="n"/>
      <s:c r="G310" s="9" t="n"/>
      <s:c r="I310" s="10"/>
    </s:row>
    <s:row r="311" ht="18" customHeight="1">
      <s:c r="A311" s="7" t="n"/>
      <s:c r="B311" s="8" t="n"/>
      <s:c r="C311" s="8" t="n"/>
      <s:c r="D311" s="8" t="n"/>
      <s:c r="E311" s="8" t="n"/>
      <s:c r="F311" s="8" t="n"/>
      <s:c r="G311" s="9" t="n"/>
      <s:c r="I311" s="10"/>
    </s:row>
    <s:row r="312" ht="18" customHeight="1">
      <s:c r="A312" s="7" t="n"/>
      <s:c r="B312" s="8" t="n"/>
      <s:c r="C312" s="8" t="n"/>
      <s:c r="D312" s="8" t="n"/>
      <s:c r="E312" s="8" t="n"/>
      <s:c r="F312" s="8" t="n"/>
      <s:c r="G312" s="9" t="n"/>
      <s:c r="I312" s="10"/>
    </s:row>
    <s:row r="313" ht="18" customHeight="1">
      <s:c r="A313" s="7" t="n"/>
      <s:c r="B313" s="8" t="n"/>
      <s:c r="C313" s="8" t="n"/>
      <s:c r="D313" s="8" t="n"/>
      <s:c r="E313" s="8" t="n"/>
      <s:c r="F313" s="8" t="n"/>
      <s:c r="G313" s="9" t="n"/>
      <s:c r="I313" s="10"/>
    </s:row>
    <s:row r="314" ht="18" customHeight="1">
      <s:c r="A314" s="7" t="n"/>
      <s:c r="B314" s="8" t="n"/>
      <s:c r="C314" s="8" t="n"/>
      <s:c r="D314" s="8" t="n"/>
      <s:c r="E314" s="8" t="n"/>
      <s:c r="F314" s="8" t="n"/>
      <s:c r="G314" s="9" t="n"/>
      <s:c r="I314" s="10"/>
    </s:row>
    <s:row r="315" ht="18" customHeight="1">
      <s:c r="A315" s="7" t="n"/>
      <s:c r="B315" s="8" t="n"/>
      <s:c r="C315" s="8" t="n"/>
      <s:c r="D315" s="8" t="n"/>
      <s:c r="E315" s="8" t="n"/>
      <s:c r="F315" s="8" t="n"/>
      <s:c r="G315" s="9" t="n"/>
      <s:c r="I315" s="10"/>
    </s:row>
    <s:row r="316" ht="18" customHeight="1">
      <s:c r="A316" s="7" t="n"/>
      <s:c r="B316" s="8" t="n"/>
      <s:c r="C316" s="8" t="n"/>
      <s:c r="D316" s="8" t="n"/>
      <s:c r="E316" s="8" t="n"/>
      <s:c r="F316" s="8" t="n"/>
      <s:c r="G316" s="9" t="n"/>
      <s:c r="I316" s="10"/>
    </s:row>
    <s:row r="317" ht="18" customHeight="1">
      <s:c r="A317" s="7" t="n"/>
      <s:c r="B317" s="8" t="n"/>
      <s:c r="C317" s="8" t="n"/>
      <s:c r="D317" s="8" t="n"/>
      <s:c r="E317" s="8" t="n"/>
      <s:c r="F317" s="8" t="n"/>
      <s:c r="G317" s="9" t="n"/>
      <s:c r="I317" s="10"/>
    </s:row>
    <s:row r="318" ht="18" customHeight="1">
      <s:c r="A318" s="7" t="n"/>
      <s:c r="B318" s="8" t="n"/>
      <s:c r="C318" s="8" t="n"/>
      <s:c r="D318" s="8" t="n"/>
      <s:c r="E318" s="8" t="n"/>
      <s:c r="F318" s="8" t="n"/>
      <s:c r="G318" s="9" t="n"/>
      <s:c r="I318" s="10"/>
    </s:row>
    <s:row r="319" ht="18" customHeight="1">
      <s:c r="A319" s="7" t="n"/>
      <s:c r="B319" s="8" t="n"/>
      <s:c r="C319" s="8" t="n"/>
      <s:c r="D319" s="8" t="n"/>
      <s:c r="E319" s="8" t="n"/>
      <s:c r="F319" s="8" t="n"/>
      <s:c r="G319" s="9" t="n"/>
      <s:c r="I319" s="10"/>
    </s:row>
    <s:row r="320" ht="18" customHeight="1">
      <s:c r="A320" s="7" t="n"/>
      <s:c r="B320" s="8" t="n"/>
      <s:c r="C320" s="8" t="n"/>
      <s:c r="D320" s="8" t="n"/>
      <s:c r="E320" s="8" t="n"/>
      <s:c r="F320" s="8" t="n"/>
      <s:c r="G320" s="9" t="n"/>
      <s:c r="I320" s="10"/>
    </s:row>
    <s:row r="321" ht="18" customHeight="1">
      <s:c r="A321" s="7" t="n"/>
      <s:c r="B321" s="8" t="n"/>
      <s:c r="C321" s="8" t="n"/>
      <s:c r="D321" s="8" t="n"/>
      <s:c r="E321" s="8" t="n"/>
      <s:c r="F321" s="8" t="n"/>
      <s:c r="G321" s="9" t="n"/>
      <s:c r="I321" s="10"/>
    </s:row>
    <s:row r="322" ht="18" customHeight="1">
      <s:c r="A322" s="7" t="n"/>
      <s:c r="B322" s="8" t="n"/>
      <s:c r="C322" s="8" t="n"/>
      <s:c r="D322" s="8" t="n"/>
      <s:c r="E322" s="8" t="n"/>
      <s:c r="F322" s="8" t="n"/>
      <s:c r="G322" s="9" t="n"/>
      <s:c r="I322" s="10"/>
    </s:row>
    <s:row r="323" ht="18" customHeight="1">
      <s:c r="A323" s="7" t="n"/>
      <s:c r="B323" s="8" t="n"/>
      <s:c r="C323" s="8" t="n"/>
      <s:c r="D323" s="8" t="n"/>
      <s:c r="E323" s="8" t="n"/>
      <s:c r="F323" s="8" t="n"/>
      <s:c r="G323" s="9" t="n"/>
      <s:c r="I323" s="10"/>
    </s:row>
    <s:row r="324" ht="18" customHeight="1">
      <s:c r="A324" s="7" t="n"/>
      <s:c r="B324" s="8" t="n"/>
      <s:c r="C324" s="8" t="n"/>
      <s:c r="D324" s="8" t="n"/>
      <s:c r="E324" s="8" t="n"/>
      <s:c r="F324" s="8" t="n"/>
      <s:c r="G324" s="9" t="n"/>
      <s:c r="I324" s="10"/>
    </s:row>
    <s:row r="325" ht="18" customHeight="1">
      <s:c r="A325" s="7" t="n"/>
      <s:c r="B325" s="8" t="n"/>
      <s:c r="C325" s="8" t="n"/>
      <s:c r="D325" s="8" t="n"/>
      <s:c r="E325" s="8" t="n"/>
      <s:c r="F325" s="8" t="n"/>
      <s:c r="G325" s="9" t="n"/>
      <s:c r="I325" s="10"/>
    </s:row>
    <s:row r="326" ht="18" customHeight="1">
      <s:c r="A326" s="7" t="n"/>
      <s:c r="B326" s="8" t="n"/>
      <s:c r="C326" s="8" t="n"/>
      <s:c r="D326" s="8" t="n"/>
      <s:c r="E326" s="8" t="n"/>
      <s:c r="F326" s="8" t="n"/>
      <s:c r="G326" s="9" t="n"/>
      <s:c r="I326" s="10"/>
    </s:row>
    <s:row r="327" ht="18" customHeight="1">
      <s:c r="A327" s="7" t="n"/>
      <s:c r="B327" s="8" t="n"/>
      <s:c r="C327" s="8" t="n"/>
      <s:c r="D327" s="8" t="n"/>
      <s:c r="E327" s="8" t="n"/>
      <s:c r="F327" s="8" t="n"/>
      <s:c r="G327" s="9" t="n"/>
      <s:c r="I327" s="10"/>
    </s:row>
    <s:row r="328" ht="18" customHeight="1">
      <s:c r="A328" s="7" t="n"/>
      <s:c r="B328" s="8" t="n"/>
      <s:c r="C328" s="8" t="n"/>
      <s:c r="D328" s="8" t="n"/>
      <s:c r="E328" s="8" t="n"/>
      <s:c r="F328" s="8" t="n"/>
      <s:c r="G328" s="9" t="n"/>
      <s:c r="I328" s="10"/>
    </s:row>
    <s:row r="329" ht="18" customHeight="1">
      <s:c r="A329" s="7" t="n"/>
      <s:c r="B329" s="8" t="n"/>
      <s:c r="C329" s="8" t="n"/>
      <s:c r="D329" s="8" t="n"/>
      <s:c r="E329" s="8" t="n"/>
      <s:c r="F329" s="8" t="n"/>
      <s:c r="G329" s="9" t="n"/>
      <s:c r="I329" s="10"/>
    </s:row>
    <s:row r="330" ht="18" customHeight="1">
      <s:c r="A330" s="7" t="n"/>
      <s:c r="B330" s="8" t="n"/>
      <s:c r="C330" s="8" t="n"/>
      <s:c r="D330" s="8" t="n"/>
      <s:c r="E330" s="8" t="n"/>
      <s:c r="F330" s="8" t="n"/>
      <s:c r="G330" s="9" t="n"/>
      <s:c r="I330" s="10"/>
    </s:row>
    <s:row r="331" ht="18" customHeight="1">
      <s:c r="A331" s="7" t="n"/>
      <s:c r="B331" s="8" t="n"/>
      <s:c r="C331" s="8" t="n"/>
      <s:c r="D331" s="8" t="n"/>
      <s:c r="E331" s="8" t="n"/>
      <s:c r="F331" s="8" t="n"/>
      <s:c r="G331" s="9" t="n"/>
      <s:c r="I331" s="10"/>
    </s:row>
    <s:row r="332" ht="18" customHeight="1">
      <s:c r="A332" s="7" t="n"/>
      <s:c r="B332" s="8" t="n"/>
      <s:c r="C332" s="8" t="n"/>
      <s:c r="D332" s="8" t="n"/>
      <s:c r="E332" s="8" t="n"/>
      <s:c r="F332" s="8" t="n"/>
      <s:c r="G332" s="9" t="n"/>
      <s:c r="I332" s="10"/>
    </s:row>
    <s:row r="333" ht="18" customHeight="1">
      <s:c r="A333" s="7" t="n"/>
      <s:c r="B333" s="8" t="n"/>
      <s:c r="C333" s="8" t="n"/>
      <s:c r="D333" s="8" t="n"/>
      <s:c r="E333" s="8" t="n"/>
      <s:c r="F333" s="8" t="n"/>
      <s:c r="G333" s="9" t="n"/>
      <s:c r="I333" s="10"/>
    </s:row>
    <s:row r="334" ht="18" customHeight="1">
      <s:c r="A334" s="7" t="n"/>
      <s:c r="B334" s="8" t="n"/>
      <s:c r="C334" s="8" t="n"/>
      <s:c r="D334" s="8" t="n"/>
      <s:c r="E334" s="8" t="n"/>
      <s:c r="F334" s="8" t="n"/>
      <s:c r="G334" s="9" t="n"/>
      <s:c r="I334" s="10"/>
    </s:row>
    <s:row r="335" ht="18" customHeight="1">
      <s:c r="A335" s="7" t="n"/>
      <s:c r="B335" s="8" t="n"/>
      <s:c r="C335" s="8" t="n"/>
      <s:c r="D335" s="8" t="n"/>
      <s:c r="E335" s="8" t="n"/>
      <s:c r="F335" s="8" t="n"/>
      <s:c r="G335" s="9" t="n"/>
      <s:c r="I335" s="10"/>
    </s:row>
    <s:row r="336" ht="18" customHeight="1">
      <s:c r="A336" s="7" t="n"/>
      <s:c r="B336" s="8" t="n"/>
      <s:c r="C336" s="8" t="n"/>
      <s:c r="D336" s="8" t="n"/>
      <s:c r="E336" s="8" t="n"/>
      <s:c r="F336" s="8" t="n"/>
      <s:c r="G336" s="9" t="n"/>
      <s:c r="I336" s="10"/>
    </s:row>
    <s:row r="337" ht="18" customHeight="1">
      <s:c r="A337" s="7" t="n"/>
      <s:c r="B337" s="8" t="n"/>
      <s:c r="C337" s="8" t="n"/>
      <s:c r="D337" s="8" t="n"/>
      <s:c r="E337" s="8" t="n"/>
      <s:c r="F337" s="8" t="n"/>
      <s:c r="G337" s="9" t="n"/>
      <s:c r="I337" s="10"/>
    </s:row>
    <s:row r="338" ht="18" customHeight="1">
      <s:c r="A338" s="7" t="n"/>
      <s:c r="B338" s="8" t="n"/>
      <s:c r="C338" s="8" t="n"/>
      <s:c r="D338" s="8" t="n"/>
      <s:c r="E338" s="8" t="n"/>
      <s:c r="F338" s="8" t="n"/>
      <s:c r="G338" s="9" t="n"/>
      <s:c r="I338" s="10"/>
    </s:row>
    <s:row r="339" ht="18" customHeight="1">
      <s:c r="A339" s="7" t="n"/>
      <s:c r="B339" s="8" t="n"/>
      <s:c r="C339" s="8" t="n"/>
      <s:c r="D339" s="8" t="n"/>
      <s:c r="E339" s="8" t="n"/>
      <s:c r="F339" s="8" t="n"/>
      <s:c r="G339" s="9" t="n"/>
      <s:c r="I339" s="10"/>
    </s:row>
    <s:row r="340" ht="18" customHeight="1">
      <s:c r="A340" s="7" t="n"/>
      <s:c r="B340" s="8" t="n"/>
      <s:c r="C340" s="8" t="n"/>
      <s:c r="D340" s="8" t="n"/>
      <s:c r="E340" s="8" t="n"/>
      <s:c r="F340" s="8" t="n"/>
      <s:c r="G340" s="9" t="n"/>
      <s:c r="I340" s="10"/>
    </s:row>
    <s:row r="341" ht="18" customHeight="1">
      <s:c r="A341" s="7" t="n"/>
      <s:c r="B341" s="8" t="n"/>
      <s:c r="C341" s="8" t="n"/>
      <s:c r="D341" s="8" t="n"/>
      <s:c r="E341" s="8" t="n"/>
      <s:c r="F341" s="8" t="n"/>
      <s:c r="G341" s="9" t="n"/>
      <s:c r="I341" s="10"/>
    </s:row>
    <s:row r="342" ht="18" customHeight="1">
      <s:c r="A342" s="7" t="n"/>
      <s:c r="B342" s="8" t="n"/>
      <s:c r="C342" s="8" t="n"/>
      <s:c r="D342" s="8" t="n"/>
      <s:c r="E342" s="8" t="n"/>
      <s:c r="F342" s="8" t="n"/>
      <s:c r="G342" s="9" t="n"/>
      <s:c r="I342" s="10"/>
    </s:row>
    <s:row r="343" ht="18" customHeight="1">
      <s:c r="A343" s="7" t="n"/>
      <s:c r="B343" s="8" t="n"/>
      <s:c r="C343" s="8" t="n"/>
      <s:c r="D343" s="8" t="n"/>
      <s:c r="E343" s="8" t="n"/>
      <s:c r="F343" s="8" t="n"/>
      <s:c r="G343" s="9" t="n"/>
      <s:c r="I343" s="10"/>
    </s:row>
    <s:row r="344" ht="18" customHeight="1">
      <s:c r="A344" s="7" t="n"/>
      <s:c r="B344" s="8" t="n"/>
      <s:c r="C344" s="8" t="n"/>
      <s:c r="D344" s="8" t="n"/>
      <s:c r="E344" s="8" t="n"/>
      <s:c r="F344" s="8" t="n"/>
      <s:c r="G344" s="9" t="n"/>
      <s:c r="I344" s="10"/>
    </s:row>
    <s:row r="345" ht="18" customHeight="1">
      <s:c r="A345" s="7" t="n"/>
      <s:c r="B345" s="8" t="n"/>
      <s:c r="C345" s="8" t="n"/>
      <s:c r="D345" s="8" t="n"/>
      <s:c r="E345" s="8" t="n"/>
      <s:c r="F345" s="8" t="n"/>
      <s:c r="G345" s="9" t="n"/>
      <s:c r="I345" s="10"/>
    </s:row>
    <s:row r="346" ht="18" customHeight="1">
      <s:c r="A346" s="7" t="n"/>
      <s:c r="B346" s="8" t="n"/>
      <s:c r="C346" s="8" t="n"/>
      <s:c r="D346" s="8" t="n"/>
      <s:c r="E346" s="8" t="n"/>
      <s:c r="F346" s="8" t="n"/>
      <s:c r="G346" s="9" t="n"/>
      <s:c r="I346" s="10"/>
    </s:row>
    <s:row r="347" ht="18" customHeight="1">
      <s:c r="A347" s="7" t="n"/>
      <s:c r="B347" s="8" t="n"/>
      <s:c r="C347" s="8" t="n"/>
      <s:c r="D347" s="8" t="n"/>
      <s:c r="E347" s="8" t="n"/>
      <s:c r="F347" s="8" t="n"/>
      <s:c r="G347" s="9" t="n"/>
      <s:c r="I347" s="10"/>
    </s:row>
    <s:row r="348" ht="18" customHeight="1">
      <s:c r="A348" s="7" t="n"/>
      <s:c r="B348" s="8" t="n"/>
      <s:c r="C348" s="8" t="n"/>
      <s:c r="D348" s="8" t="n"/>
      <s:c r="E348" s="8" t="n"/>
      <s:c r="F348" s="8" t="n"/>
      <s:c r="G348" s="9" t="n"/>
      <s:c r="I348" s="10"/>
    </s:row>
    <s:row r="349" ht="18" customHeight="1">
      <s:c r="A349" s="7" t="n"/>
      <s:c r="B349" s="8" t="n"/>
      <s:c r="C349" s="8" t="n"/>
      <s:c r="D349" s="8" t="n"/>
      <s:c r="E349" s="8" t="n"/>
      <s:c r="F349" s="8" t="n"/>
      <s:c r="G349" s="9" t="n"/>
      <s:c r="I349" s="10"/>
    </s:row>
    <s:row r="350" ht="18" customHeight="1">
      <s:c r="A350" s="7" t="n"/>
      <s:c r="B350" s="8" t="n"/>
      <s:c r="C350" s="8" t="n"/>
      <s:c r="D350" s="8" t="n"/>
      <s:c r="E350" s="8" t="n"/>
      <s:c r="F350" s="8" t="n"/>
      <s:c r="G350" s="9" t="n"/>
      <s:c r="I350" s="10"/>
    </s:row>
    <s:row r="351" ht="18" customHeight="1">
      <s:c r="A351" s="7" t="n"/>
      <s:c r="B351" s="8" t="n"/>
      <s:c r="C351" s="8" t="n"/>
      <s:c r="D351" s="8" t="n"/>
      <s:c r="E351" s="8" t="n"/>
      <s:c r="F351" s="8" t="n"/>
      <s:c r="G351" s="9" t="n"/>
      <s:c r="I351" s="10"/>
    </s:row>
    <s:row r="352" ht="18" customHeight="1">
      <s:c r="A352" s="7" t="n"/>
      <s:c r="B352" s="8" t="n"/>
      <s:c r="C352" s="8" t="n"/>
      <s:c r="D352" s="8" t="n"/>
      <s:c r="E352" s="8" t="n"/>
      <s:c r="F352" s="8" t="n"/>
      <s:c r="G352" s="9" t="n"/>
      <s:c r="I352" s="10"/>
    </s:row>
    <s:row r="353" ht="18" customHeight="1">
      <s:c r="A353" s="7" t="n"/>
      <s:c r="B353" s="8" t="n"/>
      <s:c r="C353" s="8" t="n"/>
      <s:c r="D353" s="8" t="n"/>
      <s:c r="E353" s="8" t="n"/>
      <s:c r="F353" s="8" t="n"/>
      <s:c r="G353" s="9" t="n"/>
      <s:c r="I353" s="10"/>
    </s:row>
    <s:row r="354" ht="18" customHeight="1">
      <s:c r="A354" s="7" t="n"/>
      <s:c r="B354" s="8" t="n"/>
      <s:c r="C354" s="8" t="n"/>
      <s:c r="D354" s="8" t="n"/>
      <s:c r="E354" s="8" t="n"/>
      <s:c r="F354" s="8" t="n"/>
      <s:c r="G354" s="9" t="n"/>
      <s:c r="I354" s="10"/>
    </s:row>
    <s:row r="355" ht="18" customHeight="1">
      <s:c r="A355" s="7" t="n"/>
      <s:c r="B355" s="8" t="n"/>
      <s:c r="C355" s="8" t="n"/>
      <s:c r="D355" s="8" t="n"/>
      <s:c r="E355" s="8" t="n"/>
      <s:c r="F355" s="8" t="n"/>
      <s:c r="G355" s="9" t="n"/>
      <s:c r="I355" s="10"/>
    </s:row>
    <s:row r="356" ht="18" customHeight="1">
      <s:c r="A356" s="7" t="n"/>
      <s:c r="B356" s="8" t="n"/>
      <s:c r="C356" s="8" t="n"/>
      <s:c r="D356" s="8" t="n"/>
      <s:c r="E356" s="8" t="n"/>
      <s:c r="F356" s="8" t="n"/>
      <s:c r="G356" s="9" t="n"/>
      <s:c r="I356" s="10"/>
    </s:row>
    <s:row r="357" ht="18" customHeight="1">
      <s:c r="A357" s="7" t="n"/>
      <s:c r="B357" s="8" t="n"/>
      <s:c r="C357" s="8" t="n"/>
      <s:c r="D357" s="8" t="n"/>
      <s:c r="E357" s="8" t="n"/>
      <s:c r="F357" s="8" t="n"/>
      <s:c r="G357" s="9" t="n"/>
      <s:c r="I357" s="10"/>
    </s:row>
    <s:row r="358" ht="18" customHeight="1">
      <s:c r="A358" s="7" t="n"/>
      <s:c r="B358" s="8" t="n"/>
      <s:c r="C358" s="8" t="n"/>
      <s:c r="D358" s="8" t="n"/>
      <s:c r="E358" s="8" t="n"/>
      <s:c r="F358" s="8" t="n"/>
      <s:c r="G358" s="9" t="n"/>
      <s:c r="I358" s="10"/>
    </s:row>
    <s:row r="359" ht="18" customHeight="1">
      <s:c r="A359" s="7" t="n"/>
      <s:c r="B359" s="8" t="n"/>
      <s:c r="C359" s="8" t="n"/>
      <s:c r="D359" s="8" t="n"/>
      <s:c r="E359" s="8" t="n"/>
      <s:c r="F359" s="8" t="n"/>
      <s:c r="G359" s="9" t="n"/>
      <s:c r="I359" s="10"/>
    </s:row>
    <s:row r="360" ht="18" customHeight="1">
      <s:c r="A360" s="7" t="n"/>
      <s:c r="B360" s="8" t="n"/>
      <s:c r="C360" s="8" t="n"/>
      <s:c r="D360" s="8" t="n"/>
      <s:c r="E360" s="8" t="n"/>
      <s:c r="F360" s="8" t="n"/>
      <s:c r="G360" s="9" t="n"/>
      <s:c r="I360" s="10"/>
    </s:row>
    <s:row r="361" ht="18" customHeight="1">
      <s:c r="A361" s="7" t="n"/>
      <s:c r="B361" s="8" t="n"/>
      <s:c r="C361" s="8" t="n"/>
      <s:c r="D361" s="8" t="n"/>
      <s:c r="E361" s="8" t="n"/>
      <s:c r="F361" s="8" t="n"/>
      <s:c r="G361" s="9" t="n"/>
      <s:c r="I361" s="10"/>
    </s:row>
    <s:row r="362" ht="18" customHeight="1">
      <s:c r="A362" s="7" t="n"/>
      <s:c r="B362" s="8" t="n"/>
      <s:c r="C362" s="8" t="n"/>
      <s:c r="D362" s="8" t="n"/>
      <s:c r="E362" s="8" t="n"/>
      <s:c r="F362" s="8" t="n"/>
      <s:c r="G362" s="9" t="n"/>
      <s:c r="I362" s="10"/>
    </s:row>
    <s:row r="363" ht="18" customHeight="1">
      <s:c r="A363" s="7" t="n"/>
      <s:c r="B363" s="8" t="n"/>
      <s:c r="C363" s="8" t="n"/>
      <s:c r="D363" s="8" t="n"/>
      <s:c r="E363" s="8" t="n"/>
      <s:c r="F363" s="8" t="n"/>
      <s:c r="G363" s="9" t="n"/>
      <s:c r="I363" s="10"/>
    </s:row>
    <s:row r="364" ht="18" customHeight="1">
      <s:c r="A364" s="7" t="n"/>
      <s:c r="B364" s="8" t="n"/>
      <s:c r="C364" s="8" t="n"/>
      <s:c r="D364" s="8" t="n"/>
      <s:c r="E364" s="8" t="n"/>
      <s:c r="F364" s="8" t="n"/>
      <s:c r="G364" s="9" t="n"/>
      <s:c r="I364" s="10"/>
    </s:row>
    <s:row r="365" ht="18" customHeight="1">
      <s:c r="A365" s="7" t="n"/>
      <s:c r="B365" s="8" t="n"/>
      <s:c r="C365" s="8" t="n"/>
      <s:c r="D365" s="8" t="n"/>
      <s:c r="E365" s="8" t="n"/>
      <s:c r="F365" s="8" t="n"/>
      <s:c r="G365" s="9" t="n"/>
      <s:c r="I365" s="10"/>
    </s:row>
    <s:row r="366" ht="18" customHeight="1">
      <s:c r="A366" s="7" t="n"/>
      <s:c r="B366" s="8" t="n"/>
      <s:c r="C366" s="8" t="n"/>
      <s:c r="D366" s="8" t="n"/>
      <s:c r="E366" s="8" t="n"/>
      <s:c r="F366" s="8" t="n"/>
      <s:c r="G366" s="9" t="n"/>
      <s:c r="I366" s="10"/>
    </s:row>
    <s:row r="367" ht="18" customHeight="1">
      <s:c r="A367" s="7" t="n"/>
      <s:c r="B367" s="8" t="n"/>
      <s:c r="C367" s="8" t="n"/>
      <s:c r="D367" s="8" t="n"/>
      <s:c r="E367" s="8" t="n"/>
      <s:c r="F367" s="8" t="n"/>
      <s:c r="G367" s="9" t="n"/>
      <s:c r="I367" s="10"/>
    </s:row>
    <s:row r="368" ht="18" customHeight="1">
      <s:c r="A368" s="7" t="n"/>
      <s:c r="B368" s="8" t="n"/>
      <s:c r="C368" s="8" t="n"/>
      <s:c r="D368" s="8" t="n"/>
      <s:c r="E368" s="8" t="n"/>
      <s:c r="F368" s="8" t="n"/>
      <s:c r="G368" s="9" t="n"/>
      <s:c r="I368" s="10"/>
    </s:row>
    <s:row r="369" ht="18" customHeight="1">
      <s:c r="A369" s="7" t="n"/>
      <s:c r="B369" s="8" t="n"/>
      <s:c r="C369" s="8" t="n"/>
      <s:c r="D369" s="8" t="n"/>
      <s:c r="E369" s="8" t="n"/>
      <s:c r="F369" s="8" t="n"/>
      <s:c r="G369" s="9" t="n"/>
      <s:c r="I369" s="10"/>
    </s:row>
    <s:row r="370" ht="18" customHeight="1">
      <s:c r="A370" s="7" t="n"/>
      <s:c r="B370" s="8" t="n"/>
      <s:c r="C370" s="8" t="n"/>
      <s:c r="D370" s="8" t="n"/>
      <s:c r="E370" s="8" t="n"/>
      <s:c r="F370" s="8" t="n"/>
      <s:c r="G370" s="9" t="n"/>
      <s:c r="I370" s="10"/>
    </s:row>
    <s:row r="371" ht="18" customHeight="1">
      <s:c r="A371" s="7" t="n"/>
      <s:c r="B371" s="8" t="n"/>
      <s:c r="C371" s="8" t="n"/>
      <s:c r="D371" s="8" t="n"/>
      <s:c r="E371" s="8" t="n"/>
      <s:c r="F371" s="8" t="n"/>
      <s:c r="G371" s="9" t="n"/>
      <s:c r="I371" s="10"/>
    </s:row>
    <s:row r="372" ht="18" customHeight="1">
      <s:c r="A372" s="7" t="n"/>
      <s:c r="B372" s="8" t="n"/>
      <s:c r="C372" s="8" t="n"/>
      <s:c r="D372" s="8" t="n"/>
      <s:c r="E372" s="8" t="n"/>
      <s:c r="F372" s="8" t="n"/>
      <s:c r="G372" s="9" t="n"/>
      <s:c r="I372" s="10"/>
    </s:row>
    <s:row r="373" ht="18" customHeight="1">
      <s:c r="A373" s="7" t="n"/>
      <s:c r="B373" s="8" t="n"/>
      <s:c r="C373" s="8" t="n"/>
      <s:c r="D373" s="8" t="n"/>
      <s:c r="E373" s="8" t="n"/>
      <s:c r="F373" s="8" t="n"/>
      <s:c r="G373" s="9" t="n"/>
      <s:c r="I373" s="10"/>
    </s:row>
    <s:row r="374" ht="18" customHeight="1">
      <s:c r="A374" s="7" t="n"/>
      <s:c r="B374" s="8" t="n"/>
      <s:c r="C374" s="8" t="n"/>
      <s:c r="D374" s="8" t="n"/>
      <s:c r="E374" s="8" t="n"/>
      <s:c r="F374" s="8" t="n"/>
      <s:c r="G374" s="9" t="n"/>
      <s:c r="I374" s="10"/>
    </s:row>
    <s:row r="375" ht="18" customHeight="1">
      <s:c r="A375" s="7" t="n"/>
      <s:c r="B375" s="8" t="n"/>
      <s:c r="C375" s="8" t="n"/>
      <s:c r="D375" s="8" t="n"/>
      <s:c r="E375" s="8" t="n"/>
      <s:c r="F375" s="8" t="n"/>
      <s:c r="G375" s="9" t="n"/>
      <s:c r="I375" s="10"/>
    </s:row>
    <s:row r="376" ht="18" customHeight="1">
      <s:c r="A376" s="7" t="n"/>
      <s:c r="B376" s="8" t="n"/>
      <s:c r="C376" s="8" t="n"/>
      <s:c r="D376" s="8" t="n"/>
      <s:c r="E376" s="8" t="n"/>
      <s:c r="F376" s="8" t="n"/>
      <s:c r="G376" s="9" t="n"/>
      <s:c r="I376" s="10"/>
    </s:row>
    <s:row r="377" ht="18" customHeight="1">
      <s:c r="A377" s="7" t="n"/>
      <s:c r="B377" s="8" t="n"/>
      <s:c r="C377" s="8" t="n"/>
      <s:c r="D377" s="8" t="n"/>
      <s:c r="E377" s="8" t="n"/>
      <s:c r="F377" s="8" t="n"/>
      <s:c r="G377" s="9" t="n"/>
      <s:c r="I377" s="10"/>
    </s:row>
    <s:row r="378" ht="18" customHeight="1">
      <s:c r="A378" s="7" t="n"/>
      <s:c r="B378" s="8" t="n"/>
      <s:c r="C378" s="8" t="n"/>
      <s:c r="D378" s="8" t="n"/>
      <s:c r="E378" s="8" t="n"/>
      <s:c r="F378" s="8" t="n"/>
      <s:c r="G378" s="9" t="n"/>
      <s:c r="I378" s="10"/>
    </s:row>
    <s:row r="379" ht="18" customHeight="1">
      <s:c r="A379" s="7" t="n"/>
      <s:c r="B379" s="8" t="n"/>
      <s:c r="C379" s="8" t="n"/>
      <s:c r="D379" s="8" t="n"/>
      <s:c r="E379" s="8" t="n"/>
      <s:c r="F379" s="8" t="n"/>
      <s:c r="G379" s="9" t="n"/>
      <s:c r="I379" s="10"/>
    </s:row>
    <s:row r="380" ht="18" customHeight="1">
      <s:c r="A380" s="7" t="n"/>
      <s:c r="B380" s="8" t="n"/>
      <s:c r="C380" s="8" t="n"/>
      <s:c r="D380" s="8" t="n"/>
      <s:c r="E380" s="8" t="n"/>
      <s:c r="F380" s="8" t="n"/>
      <s:c r="G380" s="9" t="n"/>
      <s:c r="I380" s="10"/>
    </s:row>
    <s:row r="381" ht="18" customHeight="1">
      <s:c r="A381" s="7" t="n"/>
      <s:c r="B381" s="8" t="n"/>
      <s:c r="C381" s="8" t="n"/>
      <s:c r="D381" s="8" t="n"/>
      <s:c r="E381" s="8" t="n"/>
      <s:c r="F381" s="8" t="n"/>
      <s:c r="G381" s="9" t="n"/>
      <s:c r="I381" s="10"/>
    </s:row>
    <s:row r="382" ht="18" customHeight="1">
      <s:c r="A382" s="7" t="n"/>
      <s:c r="B382" s="8" t="n"/>
      <s:c r="C382" s="8" t="n"/>
      <s:c r="D382" s="8" t="n"/>
      <s:c r="E382" s="8" t="n"/>
      <s:c r="F382" s="8" t="n"/>
      <s:c r="G382" s="9" t="n"/>
      <s:c r="I382" s="10"/>
    </s:row>
    <s:row r="383" ht="18" customHeight="1">
      <s:c r="A383" s="7" t="n"/>
      <s:c r="B383" s="8" t="n"/>
      <s:c r="C383" s="8" t="n"/>
      <s:c r="D383" s="8" t="n"/>
      <s:c r="E383" s="8" t="n"/>
      <s:c r="F383" s="8" t="n"/>
      <s:c r="G383" s="9" t="n"/>
      <s:c r="I383" s="10"/>
    </s:row>
    <s:row r="384" ht="18" customHeight="1">
      <s:c r="A384" s="7" t="n"/>
      <s:c r="B384" s="8" t="n"/>
      <s:c r="C384" s="8" t="n"/>
      <s:c r="D384" s="8" t="n"/>
      <s:c r="E384" s="8" t="n"/>
      <s:c r="F384" s="8" t="n"/>
      <s:c r="G384" s="9" t="n"/>
      <s:c r="I384" s="10"/>
    </s:row>
    <s:row r="385" ht="18" customHeight="1">
      <s:c r="A385" s="7" t="n"/>
      <s:c r="B385" s="8" t="n"/>
      <s:c r="C385" s="8" t="n"/>
      <s:c r="D385" s="8" t="n"/>
      <s:c r="E385" s="8" t="n"/>
      <s:c r="F385" s="8" t="n"/>
      <s:c r="G385" s="9" t="n"/>
      <s:c r="I385" s="10"/>
    </s:row>
    <s:row r="386" ht="18" customHeight="1">
      <s:c r="A386" s="7" t="n"/>
      <s:c r="B386" s="8" t="n"/>
      <s:c r="C386" s="8" t="n"/>
      <s:c r="D386" s="8" t="n"/>
      <s:c r="E386" s="8" t="n"/>
      <s:c r="F386" s="8" t="n"/>
      <s:c r="G386" s="9" t="n"/>
      <s:c r="I386" s="10"/>
    </s:row>
    <s:row r="387" ht="18" customHeight="1">
      <s:c r="A387" s="7" t="n"/>
      <s:c r="B387" s="8" t="n"/>
      <s:c r="C387" s="8" t="n"/>
      <s:c r="D387" s="8" t="n"/>
      <s:c r="E387" s="8" t="n"/>
      <s:c r="F387" s="8" t="n"/>
      <s:c r="G387" s="9" t="n"/>
      <s:c r="I387" s="10"/>
    </s:row>
    <s:row r="388" ht="18" customHeight="1">
      <s:c r="A388" s="7" t="n"/>
      <s:c r="B388" s="8" t="n"/>
      <s:c r="C388" s="8" t="n"/>
      <s:c r="D388" s="8" t="n"/>
      <s:c r="E388" s="8" t="n"/>
      <s:c r="F388" s="8" t="n"/>
      <s:c r="G388" s="9" t="n"/>
      <s:c r="I388" s="10"/>
    </s:row>
    <s:row r="389" ht="18" customHeight="1">
      <s:c r="A389" s="7" t="n"/>
      <s:c r="B389" s="8" t="n"/>
      <s:c r="C389" s="8" t="n"/>
      <s:c r="D389" s="8" t="n"/>
      <s:c r="E389" s="8" t="n"/>
      <s:c r="F389" s="8" t="n"/>
      <s:c r="G389" s="9" t="n"/>
      <s:c r="I389" s="10"/>
    </s:row>
    <s:row r="390" ht="18" customHeight="1">
      <s:c r="A390" s="7" t="n"/>
      <s:c r="B390" s="8" t="n"/>
      <s:c r="C390" s="8" t="n"/>
      <s:c r="D390" s="8" t="n"/>
      <s:c r="E390" s="8" t="n"/>
      <s:c r="F390" s="8" t="n"/>
      <s:c r="G390" s="9" t="n"/>
      <s:c r="I390" s="10"/>
    </s:row>
    <s:row r="391" ht="18" customHeight="1">
      <s:c r="A391" s="7" t="n"/>
      <s:c r="B391" s="8" t="n"/>
      <s:c r="C391" s="8" t="n"/>
      <s:c r="D391" s="8" t="n"/>
      <s:c r="E391" s="8" t="n"/>
      <s:c r="F391" s="8" t="n"/>
      <s:c r="G391" s="9" t="n"/>
      <s:c r="I391" s="10"/>
    </s:row>
    <s:row r="392" ht="18" customHeight="1">
      <s:c r="A392" s="7" t="n"/>
      <s:c r="B392" s="8" t="n"/>
      <s:c r="C392" s="8" t="n"/>
      <s:c r="D392" s="8" t="n"/>
      <s:c r="E392" s="8" t="n"/>
      <s:c r="F392" s="8" t="n"/>
      <s:c r="G392" s="9" t="n"/>
      <s:c r="I392" s="10"/>
    </s:row>
    <s:row r="393" ht="18" customHeight="1">
      <s:c r="A393" s="7" t="n"/>
      <s:c r="B393" s="8" t="n"/>
      <s:c r="C393" s="8" t="n"/>
      <s:c r="D393" s="8" t="n"/>
      <s:c r="E393" s="8" t="n"/>
      <s:c r="F393" s="8" t="n"/>
      <s:c r="G393" s="9" t="n"/>
      <s:c r="I393" s="10"/>
    </s:row>
    <s:row r="394" ht="18" customHeight="1">
      <s:c r="A394" s="7" t="n"/>
      <s:c r="B394" s="8" t="n"/>
      <s:c r="C394" s="8" t="n"/>
      <s:c r="D394" s="8" t="n"/>
      <s:c r="E394" s="8" t="n"/>
      <s:c r="F394" s="8" t="n"/>
      <s:c r="G394" s="9" t="n"/>
      <s:c r="I394" s="10"/>
    </s:row>
    <s:row r="395" ht="18" customHeight="1">
      <s:c r="A395" s="7" t="n"/>
      <s:c r="B395" s="8" t="n"/>
      <s:c r="C395" s="8" t="n"/>
      <s:c r="D395" s="8" t="n"/>
      <s:c r="E395" s="8" t="n"/>
      <s:c r="F395" s="8" t="n"/>
      <s:c r="G395" s="9" t="n"/>
      <s:c r="I395" s="10"/>
    </s:row>
    <s:row r="396" ht="18" customHeight="1">
      <s:c r="A396" s="7" t="n"/>
      <s:c r="B396" s="8" t="n"/>
      <s:c r="C396" s="8" t="n"/>
      <s:c r="D396" s="8" t="n"/>
      <s:c r="E396" s="8" t="n"/>
      <s:c r="F396" s="8" t="n"/>
      <s:c r="G396" s="9" t="n"/>
      <s:c r="I396" s="10"/>
    </s:row>
    <s:row r="397" ht="18" customHeight="1">
      <s:c r="A397" s="7" t="n"/>
      <s:c r="B397" s="8" t="n"/>
      <s:c r="C397" s="8" t="n"/>
      <s:c r="D397" s="8" t="n"/>
      <s:c r="E397" s="8" t="n"/>
      <s:c r="F397" s="8" t="n"/>
      <s:c r="G397" s="9" t="n"/>
      <s:c r="I397" s="10"/>
    </s:row>
    <s:row r="398" ht="18" customHeight="1">
      <s:c r="A398" s="7" t="n"/>
      <s:c r="B398" s="8" t="n"/>
      <s:c r="C398" s="8" t="n"/>
      <s:c r="D398" s="8" t="n"/>
      <s:c r="E398" s="8" t="n"/>
      <s:c r="F398" s="8" t="n"/>
      <s:c r="G398" s="9" t="n"/>
      <s:c r="I398" s="10"/>
    </s:row>
    <s:row r="399" ht="18" customHeight="1">
      <s:c r="A399" s="7" t="n"/>
      <s:c r="B399" s="8" t="n"/>
      <s:c r="C399" s="8" t="n"/>
      <s:c r="D399" s="8" t="n"/>
      <s:c r="E399" s="8" t="n"/>
      <s:c r="F399" s="8" t="n"/>
      <s:c r="G399" s="9" t="n"/>
      <s:c r="I399" s="10"/>
    </s:row>
    <s:row r="400" ht="18" customHeight="1">
      <s:c r="A400" s="7" t="n"/>
      <s:c r="B400" s="8" t="n"/>
      <s:c r="C400" s="8" t="n"/>
      <s:c r="D400" s="8" t="n"/>
      <s:c r="E400" s="8" t="n"/>
      <s:c r="F400" s="8" t="n"/>
      <s:c r="G400" s="9" t="n"/>
      <s:c r="I400" s="10"/>
    </s:row>
    <s:row r="401" ht="18" customHeight="1">
      <s:c r="A401" s="7" t="n"/>
      <s:c r="B401" s="8" t="n"/>
      <s:c r="C401" s="8" t="n"/>
      <s:c r="D401" s="8" t="n"/>
      <s:c r="E401" s="8" t="n"/>
      <s:c r="F401" s="8" t="n"/>
      <s:c r="G401" s="9" t="n"/>
      <s:c r="I401" s="10"/>
    </s:row>
    <s:row r="402" ht="18" customHeight="1">
      <s:c r="A402" s="7" t="n"/>
      <s:c r="B402" s="8" t="n"/>
      <s:c r="C402" s="8" t="n"/>
      <s:c r="D402" s="8" t="n"/>
      <s:c r="E402" s="8" t="n"/>
      <s:c r="F402" s="8" t="n"/>
      <s:c r="G402" s="9" t="n"/>
      <s:c r="I402" s="10"/>
    </s:row>
    <s:row r="403" ht="18" customHeight="1">
      <s:c r="A403" s="7" t="n"/>
      <s:c r="B403" s="8" t="n"/>
      <s:c r="C403" s="8" t="n"/>
      <s:c r="D403" s="8" t="n"/>
      <s:c r="E403" s="8" t="n"/>
      <s:c r="F403" s="8" t="n"/>
      <s:c r="G403" s="9" t="n"/>
      <s:c r="I403" s="10"/>
    </s:row>
    <s:row r="404" ht="18" customHeight="1">
      <s:c r="A404" s="7" t="n"/>
      <s:c r="B404" s="8" t="n"/>
      <s:c r="C404" s="8" t="n"/>
      <s:c r="D404" s="8" t="n"/>
      <s:c r="E404" s="8" t="n"/>
      <s:c r="F404" s="8" t="n"/>
      <s:c r="G404" s="9" t="n"/>
      <s:c r="I404" s="10"/>
    </s:row>
    <s:row r="405" ht="18" customHeight="1">
      <s:c r="A405" s="7" t="n"/>
      <s:c r="B405" s="8" t="n"/>
      <s:c r="C405" s="8" t="n"/>
      <s:c r="D405" s="8" t="n"/>
      <s:c r="E405" s="8" t="n"/>
      <s:c r="F405" s="8" t="n"/>
      <s:c r="G405" s="9" t="n"/>
      <s:c r="I405" s="10"/>
    </s:row>
    <s:row r="406" ht="18" customHeight="1">
      <s:c r="A406" s="7" t="n"/>
      <s:c r="B406" s="8" t="n"/>
      <s:c r="C406" s="8" t="n"/>
      <s:c r="D406" s="8" t="n"/>
      <s:c r="E406" s="8" t="n"/>
      <s:c r="F406" s="8" t="n"/>
      <s:c r="G406" s="9" t="n"/>
      <s:c r="I406" s="10"/>
    </s:row>
    <s:row r="407" ht="18" customHeight="1">
      <s:c r="A407" s="7" t="n"/>
      <s:c r="B407" s="8" t="n"/>
      <s:c r="C407" s="8" t="n"/>
      <s:c r="D407" s="8" t="n"/>
      <s:c r="E407" s="8" t="n"/>
      <s:c r="F407" s="8" t="n"/>
      <s:c r="G407" s="9" t="n"/>
      <s:c r="I407" s="10"/>
    </s:row>
    <s:row r="408" ht="18" customHeight="1">
      <s:c r="A408" s="7" t="n"/>
      <s:c r="B408" s="8" t="n"/>
      <s:c r="C408" s="8" t="n"/>
      <s:c r="D408" s="8" t="n"/>
      <s:c r="E408" s="8" t="n"/>
      <s:c r="F408" s="8" t="n"/>
      <s:c r="G408" s="9" t="n"/>
      <s:c r="I408" s="10"/>
    </s:row>
    <s:row r="409" ht="18" customHeight="1">
      <s:c r="A409" s="7" t="n"/>
      <s:c r="B409" s="8" t="n"/>
      <s:c r="C409" s="8" t="n"/>
      <s:c r="D409" s="8" t="n"/>
      <s:c r="E409" s="8" t="n"/>
      <s:c r="F409" s="8" t="n"/>
      <s:c r="G409" s="9" t="n"/>
      <s:c r="I409" s="10"/>
    </s:row>
    <s:row r="410" ht="18" customHeight="1">
      <s:c r="A410" s="7" t="n"/>
      <s:c r="B410" s="8" t="n"/>
      <s:c r="C410" s="8" t="n"/>
      <s:c r="D410" s="8" t="n"/>
      <s:c r="E410" s="8" t="n"/>
      <s:c r="F410" s="8" t="n"/>
      <s:c r="G410" s="9" t="n"/>
      <s:c r="I410" s="10"/>
    </s:row>
    <s:row r="411" ht="18" customHeight="1">
      <s:c r="A411" s="7" t="n"/>
      <s:c r="B411" s="8" t="n"/>
      <s:c r="C411" s="8" t="n"/>
      <s:c r="D411" s="8" t="n"/>
      <s:c r="E411" s="8" t="n"/>
      <s:c r="F411" s="8" t="n"/>
      <s:c r="G411" s="9" t="n"/>
      <s:c r="I411" s="10"/>
    </s:row>
    <s:row r="412" ht="18" customHeight="1">
      <s:c r="A412" s="7" t="n"/>
      <s:c r="B412" s="8" t="n"/>
      <s:c r="C412" s="8" t="n"/>
      <s:c r="D412" s="8" t="n"/>
      <s:c r="E412" s="8" t="n"/>
      <s:c r="F412" s="8" t="n"/>
      <s:c r="G412" s="9" t="n"/>
      <s:c r="I412" s="10"/>
    </s:row>
    <s:row r="413" ht="18" customHeight="1">
      <s:c r="A413" s="7" t="n"/>
      <s:c r="B413" s="8" t="n"/>
      <s:c r="C413" s="8" t="n"/>
      <s:c r="D413" s="8" t="n"/>
      <s:c r="E413" s="8" t="n"/>
      <s:c r="F413" s="8" t="n"/>
      <s:c r="G413" s="9" t="n"/>
      <s:c r="I413" s="10"/>
    </s:row>
    <s:row r="414" ht="18" customHeight="1">
      <s:c r="A414" s="7" t="n"/>
      <s:c r="B414" s="8" t="n"/>
      <s:c r="C414" s="8" t="n"/>
      <s:c r="D414" s="8" t="n"/>
      <s:c r="E414" s="8" t="n"/>
      <s:c r="F414" s="8" t="n"/>
      <s:c r="G414" s="9" t="n"/>
      <s:c r="I414" s="10"/>
    </s:row>
    <s:row r="415" ht="18" customHeight="1">
      <s:c r="A415" s="7" t="n"/>
      <s:c r="B415" s="8" t="n"/>
      <s:c r="C415" s="8" t="n"/>
      <s:c r="D415" s="8" t="n"/>
      <s:c r="E415" s="8" t="n"/>
      <s:c r="F415" s="8" t="n"/>
      <s:c r="G415" s="9" t="n"/>
      <s:c r="I415" s="10"/>
    </s:row>
    <s:row r="416" ht="18" customHeight="1">
      <s:c r="A416" s="7" t="n"/>
      <s:c r="B416" s="8" t="n"/>
      <s:c r="C416" s="8" t="n"/>
      <s:c r="D416" s="8" t="n"/>
      <s:c r="E416" s="8" t="n"/>
      <s:c r="F416" s="8" t="n"/>
      <s:c r="G416" s="9" t="n"/>
      <s:c r="I416" s="10"/>
    </s:row>
    <s:row r="417" ht="18" customHeight="1">
      <s:c r="A417" s="7" t="n"/>
      <s:c r="B417" s="8" t="n"/>
      <s:c r="C417" s="8" t="n"/>
      <s:c r="D417" s="8" t="n"/>
      <s:c r="E417" s="8" t="n"/>
      <s:c r="F417" s="8" t="n"/>
      <s:c r="G417" s="9" t="n"/>
      <s:c r="I417" s="10"/>
    </s:row>
    <s:row r="418" ht="18" customHeight="1">
      <s:c r="A418" s="7" t="n"/>
      <s:c r="B418" s="8" t="n"/>
      <s:c r="C418" s="8" t="n"/>
      <s:c r="D418" s="8" t="n"/>
      <s:c r="E418" s="8" t="n"/>
      <s:c r="F418" s="8" t="n"/>
      <s:c r="G418" s="9" t="n"/>
      <s:c r="I418" s="10"/>
    </s:row>
    <s:row r="419" ht="18" customHeight="1">
      <s:c r="A419" s="7" t="n"/>
      <s:c r="B419" s="8" t="n"/>
      <s:c r="C419" s="8" t="n"/>
      <s:c r="D419" s="8" t="n"/>
      <s:c r="E419" s="8" t="n"/>
      <s:c r="F419" s="8" t="n"/>
      <s:c r="G419" s="9" t="n"/>
      <s:c r="I419" s="10"/>
    </s:row>
    <s:row r="420" ht="18" customHeight="1">
      <s:c r="A420" s="7" t="n"/>
      <s:c r="B420" s="8" t="n"/>
      <s:c r="C420" s="8" t="n"/>
      <s:c r="D420" s="8" t="n"/>
      <s:c r="E420" s="8" t="n"/>
      <s:c r="F420" s="8" t="n"/>
      <s:c r="G420" s="9" t="n"/>
      <s:c r="I420" s="10"/>
    </s:row>
    <s:row r="421" ht="18" customHeight="1">
      <s:c r="A421" s="7" t="n"/>
      <s:c r="B421" s="8" t="n"/>
      <s:c r="C421" s="8" t="n"/>
      <s:c r="D421" s="8" t="n"/>
      <s:c r="E421" s="8" t="n"/>
      <s:c r="F421" s="8" t="n"/>
      <s:c r="G421" s="9" t="n"/>
      <s:c r="I421" s="10"/>
    </s:row>
    <s:row r="422" ht="18" customHeight="1">
      <s:c r="A422" s="7" t="n"/>
      <s:c r="B422" s="8" t="n"/>
      <s:c r="C422" s="8" t="n"/>
      <s:c r="D422" s="8" t="n"/>
      <s:c r="E422" s="8" t="n"/>
      <s:c r="F422" s="8" t="n"/>
      <s:c r="G422" s="9" t="n"/>
      <s:c r="I422" s="10"/>
    </s:row>
    <s:row r="423" ht="18" customHeight="1">
      <s:c r="A423" s="7" t="n"/>
      <s:c r="B423" s="8" t="n"/>
      <s:c r="C423" s="8" t="n"/>
      <s:c r="D423" s="8" t="n"/>
      <s:c r="E423" s="8" t="n"/>
      <s:c r="F423" s="8" t="n"/>
      <s:c r="G423" s="9" t="n"/>
      <s:c r="I423" s="10"/>
    </s:row>
    <s:row r="424" ht="18" customHeight="1">
      <s:c r="A424" s="7" t="n"/>
      <s:c r="B424" s="8" t="n"/>
      <s:c r="C424" s="8" t="n"/>
      <s:c r="D424" s="8" t="n"/>
      <s:c r="E424" s="8" t="n"/>
      <s:c r="F424" s="8" t="n"/>
      <s:c r="G424" s="9" t="n"/>
      <s:c r="I424" s="10"/>
    </s:row>
    <s:row r="425" ht="18" customHeight="1">
      <s:c r="A425" s="7" t="n"/>
      <s:c r="B425" s="8" t="n"/>
      <s:c r="C425" s="8" t="n"/>
      <s:c r="D425" s="8" t="n"/>
      <s:c r="E425" s="8" t="n"/>
      <s:c r="F425" s="8" t="n"/>
      <s:c r="G425" s="9" t="n"/>
      <s:c r="I425" s="10"/>
    </s:row>
    <s:row r="426" ht="18" customHeight="1">
      <s:c r="A426" s="7" t="n"/>
      <s:c r="B426" s="8" t="n"/>
      <s:c r="C426" s="8" t="n"/>
      <s:c r="D426" s="8" t="n"/>
      <s:c r="E426" s="8" t="n"/>
      <s:c r="F426" s="8" t="n"/>
      <s:c r="G426" s="9" t="n"/>
      <s:c r="I426" s="10"/>
    </s:row>
    <s:row r="427" ht="18" customHeight="1">
      <s:c r="A427" s="7" t="n"/>
      <s:c r="B427" s="8" t="n"/>
      <s:c r="C427" s="8" t="n"/>
      <s:c r="D427" s="8" t="n"/>
      <s:c r="E427" s="8" t="n"/>
      <s:c r="F427" s="8" t="n"/>
      <s:c r="G427" s="9" t="n"/>
      <s:c r="I427" s="10"/>
    </s:row>
    <s:row r="428" ht="18" customHeight="1">
      <s:c r="A428" s="7" t="n"/>
      <s:c r="B428" s="8" t="n"/>
      <s:c r="C428" s="8" t="n"/>
      <s:c r="D428" s="8" t="n"/>
      <s:c r="E428" s="8" t="n"/>
      <s:c r="F428" s="8" t="n"/>
      <s:c r="G428" s="9" t="n"/>
      <s:c r="I428" s="10"/>
    </s:row>
    <s:row r="429" ht="18" customHeight="1">
      <s:c r="A429" s="7" t="n"/>
      <s:c r="B429" s="8" t="n"/>
      <s:c r="C429" s="8" t="n"/>
      <s:c r="D429" s="8" t="n"/>
      <s:c r="E429" s="8" t="n"/>
      <s:c r="F429" s="8" t="n"/>
      <s:c r="G429" s="9" t="n"/>
      <s:c r="I429" s="10"/>
    </s:row>
    <s:row r="430" ht="18" customHeight="1">
      <s:c r="A430" s="7" t="n"/>
      <s:c r="B430" s="8" t="n"/>
      <s:c r="C430" s="8" t="n"/>
      <s:c r="D430" s="8" t="n"/>
      <s:c r="E430" s="8" t="n"/>
      <s:c r="F430" s="8" t="n"/>
      <s:c r="G430" s="9" t="n"/>
      <s:c r="I430" s="10"/>
    </s:row>
    <s:row r="431" ht="18" customHeight="1">
      <s:c r="A431" s="7" t="n"/>
      <s:c r="B431" s="8" t="n"/>
      <s:c r="C431" s="8" t="n"/>
      <s:c r="D431" s="8" t="n"/>
      <s:c r="E431" s="8" t="n"/>
      <s:c r="F431" s="8" t="n"/>
      <s:c r="G431" s="9" t="n"/>
      <s:c r="I431" s="10"/>
    </s:row>
    <s:row r="432" ht="18" customHeight="1">
      <s:c r="A432" s="7" t="n"/>
      <s:c r="B432" s="8" t="n"/>
      <s:c r="C432" s="8" t="n"/>
      <s:c r="D432" s="8" t="n"/>
      <s:c r="E432" s="8" t="n"/>
      <s:c r="F432" s="8" t="n"/>
      <s:c r="G432" s="9" t="n"/>
      <s:c r="I432" s="10"/>
    </s:row>
    <s:row r="433" ht="18" customHeight="1">
      <s:c r="A433" s="7" t="n"/>
      <s:c r="B433" s="8" t="n"/>
      <s:c r="C433" s="8" t="n"/>
      <s:c r="D433" s="8" t="n"/>
      <s:c r="E433" s="8" t="n"/>
      <s:c r="F433" s="8" t="n"/>
      <s:c r="G433" s="9" t="n"/>
      <s:c r="I433" s="10"/>
    </s:row>
    <s:row r="434" ht="18" customHeight="1">
      <s:c r="A434" s="7" t="n"/>
      <s:c r="B434" s="8" t="n"/>
      <s:c r="C434" s="8" t="n"/>
      <s:c r="D434" s="8" t="n"/>
      <s:c r="E434" s="8" t="n"/>
      <s:c r="F434" s="8" t="n"/>
      <s:c r="G434" s="9" t="n"/>
      <s:c r="I434" s="10"/>
    </s:row>
    <s:row r="435" ht="18" customHeight="1">
      <s:c r="A435" s="7" t="n"/>
      <s:c r="B435" s="8" t="n"/>
      <s:c r="C435" s="8" t="n"/>
      <s:c r="D435" s="8" t="n"/>
      <s:c r="E435" s="8" t="n"/>
      <s:c r="F435" s="8" t="n"/>
      <s:c r="G435" s="9" t="n"/>
      <s:c r="I435" s="10"/>
    </s:row>
    <s:row r="436" ht="18" customHeight="1">
      <s:c r="A436" s="7" t="n"/>
      <s:c r="B436" s="8" t="n"/>
      <s:c r="C436" s="8" t="n"/>
      <s:c r="D436" s="8" t="n"/>
      <s:c r="E436" s="8" t="n"/>
      <s:c r="F436" s="8" t="n"/>
      <s:c r="G436" s="9" t="n"/>
      <s:c r="I436" s="10"/>
    </s:row>
    <s:row r="437" ht="18" customHeight="1">
      <s:c r="A437" s="7" t="n"/>
      <s:c r="B437" s="8" t="n"/>
      <s:c r="C437" s="8" t="n"/>
      <s:c r="D437" s="8" t="n"/>
      <s:c r="E437" s="8" t="n"/>
      <s:c r="F437" s="8" t="n"/>
      <s:c r="G437" s="9" t="n"/>
      <s:c r="I437" s="10"/>
    </s:row>
    <s:row r="438" ht="18" customHeight="1">
      <s:c r="A438" s="7" t="n"/>
      <s:c r="B438" s="8" t="n"/>
      <s:c r="C438" s="8" t="n"/>
      <s:c r="D438" s="8" t="n"/>
      <s:c r="E438" s="8" t="n"/>
      <s:c r="F438" s="8" t="n"/>
      <s:c r="G438" s="9" t="n"/>
      <s:c r="I438" s="10"/>
    </s:row>
    <s:row r="439" ht="18" customHeight="1">
      <s:c r="A439" s="7" t="n"/>
      <s:c r="B439" s="8" t="n"/>
      <s:c r="C439" s="8" t="n"/>
      <s:c r="D439" s="8" t="n"/>
      <s:c r="E439" s="8" t="n"/>
      <s:c r="F439" s="8" t="n"/>
      <s:c r="G439" s="9" t="n"/>
      <s:c r="I439" s="10"/>
    </s:row>
    <s:row r="440" ht="18" customHeight="1">
      <s:c r="A440" s="7" t="n"/>
      <s:c r="B440" s="8" t="n"/>
      <s:c r="C440" s="8" t="n"/>
      <s:c r="D440" s="8" t="n"/>
      <s:c r="E440" s="8" t="n"/>
      <s:c r="F440" s="8" t="n"/>
      <s:c r="G440" s="9" t="n"/>
      <s:c r="I440" s="10"/>
    </s:row>
    <s:row r="441" ht="18" customHeight="1">
      <s:c r="A441" s="7" t="n"/>
      <s:c r="B441" s="8" t="n"/>
      <s:c r="C441" s="8" t="n"/>
      <s:c r="D441" s="8" t="n"/>
      <s:c r="E441" s="8" t="n"/>
      <s:c r="F441" s="8" t="n"/>
      <s:c r="G441" s="9" t="n"/>
      <s:c r="I441" s="10"/>
    </s:row>
    <s:row r="442" ht="18" customHeight="1">
      <s:c r="A442" s="7" t="n"/>
      <s:c r="B442" s="8" t="n"/>
      <s:c r="C442" s="8" t="n"/>
      <s:c r="D442" s="8" t="n"/>
      <s:c r="E442" s="8" t="n"/>
      <s:c r="F442" s="8" t="n"/>
      <s:c r="G442" s="9" t="n"/>
      <s:c r="I442" s="10"/>
    </s:row>
    <s:row r="443" ht="18" customHeight="1">
      <s:c r="A443" s="7" t="n"/>
      <s:c r="B443" s="8" t="n"/>
      <s:c r="C443" s="8" t="n"/>
      <s:c r="D443" s="8" t="n"/>
      <s:c r="E443" s="8" t="n"/>
      <s:c r="F443" s="8" t="n"/>
      <s:c r="G443" s="9" t="n"/>
      <s:c r="I443" s="10"/>
    </s:row>
    <s:row r="444" ht="18" customHeight="1">
      <s:c r="A444" s="7" t="n"/>
      <s:c r="B444" s="8" t="n"/>
      <s:c r="C444" s="8" t="n"/>
      <s:c r="D444" s="8" t="n"/>
      <s:c r="E444" s="8" t="n"/>
      <s:c r="F444" s="8" t="n"/>
      <s:c r="G444" s="9" t="n"/>
      <s:c r="I444" s="10"/>
    </s:row>
    <s:row r="445" ht="18" customHeight="1">
      <s:c r="A445" s="7" t="n"/>
      <s:c r="B445" s="8" t="n"/>
      <s:c r="C445" s="8" t="n"/>
      <s:c r="D445" s="8" t="n"/>
      <s:c r="E445" s="8" t="n"/>
      <s:c r="F445" s="8" t="n"/>
      <s:c r="G445" s="9" t="n"/>
      <s:c r="I445" s="10"/>
    </s:row>
    <s:row r="446" ht="18" customHeight="1">
      <s:c r="A446" s="7" t="n"/>
      <s:c r="B446" s="8" t="n"/>
      <s:c r="C446" s="8" t="n"/>
      <s:c r="D446" s="8" t="n"/>
      <s:c r="E446" s="8" t="n"/>
      <s:c r="F446" s="8" t="n"/>
      <s:c r="G446" s="9" t="n"/>
      <s:c r="I446" s="10"/>
    </s:row>
    <s:row r="447" ht="18" customHeight="1">
      <s:c r="A447" s="7" t="n"/>
      <s:c r="B447" s="8" t="n"/>
      <s:c r="C447" s="8" t="n"/>
      <s:c r="D447" s="8" t="n"/>
      <s:c r="E447" s="8" t="n"/>
      <s:c r="F447" s="8" t="n"/>
      <s:c r="G447" s="9" t="n"/>
      <s:c r="I447" s="10"/>
    </s:row>
    <s:row r="448" ht="18" customHeight="1">
      <s:c r="A448" s="7" t="n"/>
      <s:c r="B448" s="8" t="n"/>
      <s:c r="C448" s="8" t="n"/>
      <s:c r="D448" s="8" t="n"/>
      <s:c r="E448" s="8" t="n"/>
      <s:c r="F448" s="8" t="n"/>
      <s:c r="G448" s="9" t="n"/>
      <s:c r="I448" s="10"/>
    </s:row>
    <s:row r="449" ht="18" customHeight="1">
      <s:c r="A449" s="7" t="n"/>
      <s:c r="B449" s="8" t="n"/>
      <s:c r="C449" s="8" t="n"/>
      <s:c r="D449" s="8" t="n"/>
      <s:c r="E449" s="8" t="n"/>
      <s:c r="F449" s="8" t="n"/>
      <s:c r="G449" s="9" t="n"/>
      <s:c r="I449" s="10"/>
    </s:row>
    <s:row r="450" ht="18" customHeight="1">
      <s:c r="A450" s="7" t="n"/>
      <s:c r="B450" s="8" t="n"/>
      <s:c r="C450" s="8" t="n"/>
      <s:c r="D450" s="8" t="n"/>
      <s:c r="E450" s="8" t="n"/>
      <s:c r="F450" s="8" t="n"/>
      <s:c r="G450" s="9" t="n"/>
      <s:c r="I450" s="10"/>
    </s:row>
    <s:row r="451" ht="18" customHeight="1">
      <s:c r="A451" s="7" t="n"/>
      <s:c r="B451" s="8" t="n"/>
      <s:c r="C451" s="8" t="n"/>
      <s:c r="D451" s="8" t="n"/>
      <s:c r="E451" s="8" t="n"/>
      <s:c r="F451" s="8" t="n"/>
      <s:c r="G451" s="9" t="n"/>
      <s:c r="I451" s="10"/>
    </s:row>
    <s:row r="452" ht="18" customHeight="1">
      <s:c r="A452" s="7" t="n"/>
      <s:c r="B452" s="8" t="n"/>
      <s:c r="C452" s="8" t="n"/>
      <s:c r="D452" s="8" t="n"/>
      <s:c r="E452" s="8" t="n"/>
      <s:c r="F452" s="8" t="n"/>
      <s:c r="G452" s="9" t="n"/>
      <s:c r="I452" s="10"/>
    </s:row>
    <s:row r="453" ht="18" customHeight="1">
      <s:c r="A453" s="7" t="n"/>
      <s:c r="B453" s="8" t="n"/>
      <s:c r="C453" s="8" t="n"/>
      <s:c r="D453" s="8" t="n"/>
      <s:c r="E453" s="8" t="n"/>
      <s:c r="F453" s="8" t="n"/>
      <s:c r="G453" s="9" t="n"/>
      <s:c r="I453" s="10"/>
    </s:row>
    <s:row r="454" ht="18" customHeight="1">
      <s:c r="A454" s="7" t="n"/>
      <s:c r="B454" s="8" t="n"/>
      <s:c r="C454" s="8" t="n"/>
      <s:c r="D454" s="8" t="n"/>
      <s:c r="E454" s="8" t="n"/>
      <s:c r="F454" s="8" t="n"/>
      <s:c r="G454" s="9" t="n"/>
      <s:c r="I454" s="10"/>
    </s:row>
    <s:row r="455" ht="18" customHeight="1">
      <s:c r="A455" s="7" t="n"/>
      <s:c r="B455" s="8" t="n"/>
      <s:c r="C455" s="8" t="n"/>
      <s:c r="D455" s="8" t="n"/>
      <s:c r="E455" s="8" t="n"/>
      <s:c r="F455" s="8" t="n"/>
      <s:c r="G455" s="9" t="n"/>
      <s:c r="I455" s="10"/>
    </s:row>
    <s:row r="456" ht="18" customHeight="1">
      <s:c r="A456" s="7" t="n"/>
      <s:c r="B456" s="8" t="n"/>
      <s:c r="C456" s="8" t="n"/>
      <s:c r="D456" s="8" t="n"/>
      <s:c r="E456" s="8" t="n"/>
      <s:c r="F456" s="8" t="n"/>
      <s:c r="G456" s="9" t="n"/>
      <s:c r="I456" s="10"/>
    </s:row>
    <s:row r="457" ht="18" customHeight="1">
      <s:c r="A457" s="7" t="n"/>
      <s:c r="B457" s="8" t="n"/>
      <s:c r="C457" s="8" t="n"/>
      <s:c r="D457" s="8" t="n"/>
      <s:c r="E457" s="8" t="n"/>
      <s:c r="F457" s="8" t="n"/>
      <s:c r="G457" s="9" t="n"/>
      <s:c r="I457" s="10"/>
    </s:row>
    <s:row r="458" ht="18" customHeight="1">
      <s:c r="A458" s="7" t="n"/>
      <s:c r="B458" s="8" t="n"/>
      <s:c r="C458" s="8" t="n"/>
      <s:c r="D458" s="8" t="n"/>
      <s:c r="E458" s="8" t="n"/>
      <s:c r="F458" s="8" t="n"/>
      <s:c r="G458" s="9" t="n"/>
      <s:c r="I458" s="10"/>
    </s:row>
    <s:row r="459" ht="18" customHeight="1">
      <s:c r="A459" s="7" t="n"/>
      <s:c r="B459" s="8" t="n"/>
      <s:c r="C459" s="8" t="n"/>
      <s:c r="D459" s="8" t="n"/>
      <s:c r="E459" s="8" t="n"/>
      <s:c r="F459" s="8" t="n"/>
      <s:c r="G459" s="9" t="n"/>
      <s:c r="I459" s="10"/>
    </s:row>
    <s:row r="460" ht="18" customHeight="1">
      <s:c r="A460" s="7" t="n"/>
      <s:c r="B460" s="8" t="n"/>
      <s:c r="C460" s="8" t="n"/>
      <s:c r="D460" s="8" t="n"/>
      <s:c r="E460" s="8" t="n"/>
      <s:c r="F460" s="8" t="n"/>
      <s:c r="G460" s="9" t="n"/>
      <s:c r="I460" s="10"/>
    </s:row>
    <s:row r="461" ht="18" customHeight="1">
      <s:c r="A461" s="7" t="n"/>
      <s:c r="B461" s="8" t="n"/>
      <s:c r="C461" s="8" t="n"/>
      <s:c r="D461" s="8" t="n"/>
      <s:c r="E461" s="8" t="n"/>
      <s:c r="F461" s="8" t="n"/>
      <s:c r="G461" s="9" t="n"/>
      <s:c r="I461" s="10"/>
    </s:row>
    <s:row r="462" ht="18" customHeight="1">
      <s:c r="A462" s="7" t="n"/>
      <s:c r="B462" s="8" t="n"/>
      <s:c r="C462" s="8" t="n"/>
      <s:c r="D462" s="8" t="n"/>
      <s:c r="E462" s="8" t="n"/>
      <s:c r="F462" s="8" t="n"/>
      <s:c r="G462" s="9" t="n"/>
      <s:c r="I462" s="10"/>
    </s:row>
    <s:row r="463" ht="18" customHeight="1">
      <s:c r="A463" s="7" t="n"/>
      <s:c r="B463" s="8" t="n"/>
      <s:c r="C463" s="8" t="n"/>
      <s:c r="D463" s="8" t="n"/>
      <s:c r="E463" s="8" t="n"/>
      <s:c r="F463" s="8" t="n"/>
      <s:c r="G463" s="9" t="n"/>
      <s:c r="I463" s="10"/>
    </s:row>
    <s:row r="464" ht="18" customHeight="1">
      <s:c r="A464" s="7" t="n"/>
      <s:c r="B464" s="8" t="n"/>
      <s:c r="C464" s="8" t="n"/>
      <s:c r="D464" s="8" t="n"/>
      <s:c r="E464" s="8" t="n"/>
      <s:c r="F464" s="8" t="n"/>
      <s:c r="G464" s="9" t="n"/>
      <s:c r="I464" s="10"/>
    </s:row>
    <s:row r="465" ht="18" customHeight="1">
      <s:c r="A465" s="7" t="n"/>
      <s:c r="B465" s="8" t="n"/>
      <s:c r="C465" s="8" t="n"/>
      <s:c r="D465" s="8" t="n"/>
      <s:c r="E465" s="8" t="n"/>
      <s:c r="F465" s="8" t="n"/>
      <s:c r="G465" s="9" t="n"/>
      <s:c r="I465" s="10"/>
    </s:row>
    <s:row r="466" ht="18" customHeight="1">
      <s:c r="A466" s="7" t="n"/>
      <s:c r="B466" s="8" t="n"/>
      <s:c r="C466" s="8" t="n"/>
      <s:c r="D466" s="8" t="n"/>
      <s:c r="E466" s="8" t="n"/>
      <s:c r="F466" s="8" t="n"/>
      <s:c r="G466" s="9" t="n"/>
      <s:c r="I466" s="10"/>
    </s:row>
    <s:row r="467" ht="18" customHeight="1">
      <s:c r="A467" s="7" t="n"/>
      <s:c r="B467" s="8" t="n"/>
      <s:c r="C467" s="8" t="n"/>
      <s:c r="D467" s="8" t="n"/>
      <s:c r="E467" s="8" t="n"/>
      <s:c r="F467" s="8" t="n"/>
      <s:c r="G467" s="9" t="n"/>
      <s:c r="I467" s="10"/>
    </s:row>
    <s:row r="468" ht="18" customHeight="1">
      <s:c r="A468" s="7" t="n"/>
      <s:c r="B468" s="8" t="n"/>
      <s:c r="C468" s="8" t="n"/>
      <s:c r="D468" s="8" t="n"/>
      <s:c r="E468" s="8" t="n"/>
      <s:c r="F468" s="8" t="n"/>
      <s:c r="G468" s="9" t="n"/>
      <s:c r="I468" s="10"/>
    </s:row>
    <s:row r="469" ht="18" customHeight="1">
      <s:c r="A469" s="7" t="n"/>
      <s:c r="B469" s="8" t="n"/>
      <s:c r="C469" s="8" t="n"/>
      <s:c r="D469" s="8" t="n"/>
      <s:c r="E469" s="8" t="n"/>
      <s:c r="F469" s="8" t="n"/>
      <s:c r="G469" s="9" t="n"/>
      <s:c r="I469" s="10"/>
    </s:row>
    <s:row r="470" ht="18" customHeight="1">
      <s:c r="A470" s="7" t="n"/>
      <s:c r="B470" s="8" t="n"/>
      <s:c r="C470" s="8" t="n"/>
      <s:c r="D470" s="8" t="n"/>
      <s:c r="E470" s="8" t="n"/>
      <s:c r="F470" s="8" t="n"/>
      <s:c r="G470" s="9" t="n"/>
      <s:c r="I470" s="10"/>
    </s:row>
    <s:row r="471" ht="18" customHeight="1">
      <s:c r="A471" s="7" t="n"/>
      <s:c r="B471" s="8" t="n"/>
      <s:c r="C471" s="8" t="n"/>
      <s:c r="D471" s="8" t="n"/>
      <s:c r="E471" s="8" t="n"/>
      <s:c r="F471" s="8" t="n"/>
      <s:c r="G471" s="9" t="n"/>
      <s:c r="I471" s="10"/>
    </s:row>
    <s:row r="472" ht="18" customHeight="1">
      <s:c r="A472" s="7" t="n"/>
      <s:c r="B472" s="8" t="n"/>
      <s:c r="C472" s="8" t="n"/>
      <s:c r="D472" s="8" t="n"/>
      <s:c r="E472" s="8" t="n"/>
      <s:c r="F472" s="8" t="n"/>
      <s:c r="G472" s="9" t="n"/>
      <s:c r="I472" s="10"/>
    </s:row>
    <s:row r="473" ht="18" customHeight="1">
      <s:c r="A473" s="7" t="n"/>
      <s:c r="B473" s="8" t="n"/>
      <s:c r="C473" s="8" t="n"/>
      <s:c r="D473" s="8" t="n"/>
      <s:c r="E473" s="8" t="n"/>
      <s:c r="F473" s="8" t="n"/>
      <s:c r="G473" s="9" t="n"/>
      <s:c r="I473" s="10"/>
    </s:row>
    <s:row r="474" ht="18" customHeight="1">
      <s:c r="A474" s="7" t="n"/>
      <s:c r="B474" s="8" t="n"/>
      <s:c r="C474" s="8" t="n"/>
      <s:c r="D474" s="8" t="n"/>
      <s:c r="E474" s="8" t="n"/>
      <s:c r="F474" s="8" t="n"/>
      <s:c r="G474" s="9" t="n"/>
      <s:c r="I474" s="10"/>
    </s:row>
    <s:row r="475" ht="18" customHeight="1">
      <s:c r="A475" s="7" t="n"/>
      <s:c r="B475" s="8" t="n"/>
      <s:c r="C475" s="8" t="n"/>
      <s:c r="D475" s="8" t="n"/>
      <s:c r="E475" s="8" t="n"/>
      <s:c r="F475" s="8" t="n"/>
      <s:c r="G475" s="9" t="n"/>
      <s:c r="I475" s="10"/>
    </s:row>
    <s:row r="476" ht="18" customHeight="1">
      <s:c r="A476" s="7" t="n"/>
      <s:c r="B476" s="8" t="n"/>
      <s:c r="C476" s="8" t="n"/>
      <s:c r="D476" s="8" t="n"/>
      <s:c r="E476" s="8" t="n"/>
      <s:c r="F476" s="8" t="n"/>
      <s:c r="G476" s="9" t="n"/>
      <s:c r="I476" s="10"/>
    </s:row>
    <s:row r="477" ht="18" customHeight="1">
      <s:c r="A477" s="7" t="n"/>
      <s:c r="B477" s="8" t="n"/>
      <s:c r="C477" s="8" t="n"/>
      <s:c r="D477" s="8" t="n"/>
      <s:c r="E477" s="8" t="n"/>
      <s:c r="F477" s="8" t="n"/>
      <s:c r="G477" s="9" t="n"/>
      <s:c r="I477" s="10"/>
    </s:row>
    <s:row r="478" ht="18" customHeight="1">
      <s:c r="A478" s="7" t="n"/>
      <s:c r="B478" s="8" t="n"/>
      <s:c r="C478" s="8" t="n"/>
      <s:c r="D478" s="8" t="n"/>
      <s:c r="E478" s="8" t="n"/>
      <s:c r="F478" s="8" t="n"/>
      <s:c r="G478" s="9" t="n"/>
      <s:c r="I478" s="10"/>
    </s:row>
    <s:row r="479" ht="18" customHeight="1">
      <s:c r="A479" s="7" t="n"/>
      <s:c r="B479" s="8" t="n"/>
      <s:c r="C479" s="8" t="n"/>
      <s:c r="D479" s="8" t="n"/>
      <s:c r="E479" s="8" t="n"/>
      <s:c r="F479" s="8" t="n"/>
      <s:c r="G479" s="9" t="n"/>
      <s:c r="I479" s="10"/>
    </s:row>
    <s:row r="480" ht="18" customHeight="1">
      <s:c r="A480" s="7" t="n"/>
      <s:c r="B480" s="8" t="n"/>
      <s:c r="C480" s="8" t="n"/>
      <s:c r="D480" s="8" t="n"/>
      <s:c r="E480" s="8" t="n"/>
      <s:c r="F480" s="8" t="n"/>
      <s:c r="G480" s="9" t="n"/>
      <s:c r="I480" s="10"/>
    </s:row>
    <s:row r="481" ht="18" customHeight="1">
      <s:c r="A481" s="7" t="n"/>
      <s:c r="B481" s="8" t="n"/>
      <s:c r="C481" s="8" t="n"/>
      <s:c r="D481" s="8" t="n"/>
      <s:c r="E481" s="8" t="n"/>
      <s:c r="F481" s="8" t="n"/>
      <s:c r="G481" s="9" t="n"/>
      <s:c r="I481" s="10"/>
    </s:row>
    <s:row r="482" ht="18" customHeight="1">
      <s:c r="A482" s="7" t="n"/>
      <s:c r="B482" s="8" t="n"/>
      <s:c r="C482" s="8" t="n"/>
      <s:c r="D482" s="8" t="n"/>
      <s:c r="E482" s="8" t="n"/>
      <s:c r="F482" s="8" t="n"/>
      <s:c r="G482" s="9" t="n"/>
      <s:c r="I482" s="10"/>
    </s:row>
    <s:row r="483" ht="18" customHeight="1">
      <s:c r="A483" s="7" t="n"/>
      <s:c r="B483" s="8" t="n"/>
      <s:c r="C483" s="8" t="n"/>
      <s:c r="D483" s="8" t="n"/>
      <s:c r="E483" s="8" t="n"/>
      <s:c r="F483" s="8" t="n"/>
      <s:c r="G483" s="9" t="n"/>
      <s:c r="I483" s="10"/>
    </s:row>
    <s:row r="484" ht="18" customHeight="1">
      <s:c r="A484" s="7" t="n"/>
      <s:c r="B484" s="8" t="n"/>
      <s:c r="C484" s="8" t="n"/>
      <s:c r="D484" s="8" t="n"/>
      <s:c r="E484" s="8" t="n"/>
      <s:c r="F484" s="8" t="n"/>
      <s:c r="G484" s="9" t="n"/>
      <s:c r="I484" s="10"/>
    </s:row>
    <s:row r="485" ht="18" customHeight="1">
      <s:c r="A485" s="7" t="n"/>
      <s:c r="B485" s="8" t="n"/>
      <s:c r="C485" s="8" t="n"/>
      <s:c r="D485" s="8" t="n"/>
      <s:c r="E485" s="8" t="n"/>
      <s:c r="F485" s="8" t="n"/>
      <s:c r="G485" s="9" t="n"/>
      <s:c r="I485" s="10"/>
    </s:row>
    <s:row r="486" ht="18" customHeight="1">
      <s:c r="A486" s="7" t="n"/>
      <s:c r="B486" s="8" t="n"/>
      <s:c r="C486" s="8" t="n"/>
      <s:c r="D486" s="8" t="n"/>
      <s:c r="E486" s="8" t="n"/>
      <s:c r="F486" s="8" t="n"/>
      <s:c r="G486" s="9" t="n"/>
      <s:c r="I486" s="10"/>
    </s:row>
    <s:row r="487" ht="18" customHeight="1">
      <s:c r="A487" s="7" t="n"/>
      <s:c r="B487" s="8" t="n"/>
      <s:c r="C487" s="8" t="n"/>
      <s:c r="D487" s="8" t="n"/>
      <s:c r="E487" s="8" t="n"/>
      <s:c r="F487" s="8" t="n"/>
      <s:c r="G487" s="9" t="n"/>
      <s:c r="I487" s="10"/>
    </s:row>
    <s:row r="488" ht="18" customHeight="1">
      <s:c r="A488" s="7" t="n"/>
      <s:c r="B488" s="8" t="n"/>
      <s:c r="C488" s="8" t="n"/>
      <s:c r="D488" s="8" t="n"/>
      <s:c r="E488" s="8" t="n"/>
      <s:c r="F488" s="8" t="n"/>
      <s:c r="G488" s="9" t="n"/>
      <s:c r="I488" s="10"/>
    </s:row>
    <s:row r="489" ht="18" customHeight="1">
      <s:c r="A489" s="7" t="n"/>
      <s:c r="B489" s="8" t="n"/>
      <s:c r="C489" s="8" t="n"/>
      <s:c r="D489" s="8" t="n"/>
      <s:c r="E489" s="8" t="n"/>
      <s:c r="F489" s="8" t="n"/>
      <s:c r="G489" s="9" t="n"/>
      <s:c r="I489" s="10"/>
    </s:row>
    <s:row r="490" ht="18" customHeight="1">
      <s:c r="A490" s="7" t="n"/>
      <s:c r="B490" s="8" t="n"/>
      <s:c r="C490" s="8" t="n"/>
      <s:c r="D490" s="8" t="n"/>
      <s:c r="E490" s="8" t="n"/>
      <s:c r="F490" s="8" t="n"/>
      <s:c r="G490" s="9" t="n"/>
      <s:c r="I490" s="10"/>
    </s:row>
    <s:row r="491" ht="18" customHeight="1">
      <s:c r="A491" s="7" t="n"/>
      <s:c r="B491" s="8" t="n"/>
      <s:c r="C491" s="8" t="n"/>
      <s:c r="D491" s="8" t="n"/>
      <s:c r="E491" s="8" t="n"/>
      <s:c r="F491" s="8" t="n"/>
      <s:c r="G491" s="9" t="n"/>
      <s:c r="I491" s="10"/>
    </s:row>
    <s:row r="492" ht="18" customHeight="1">
      <s:c r="A492" s="7" t="n"/>
      <s:c r="B492" s="8" t="n"/>
      <s:c r="C492" s="8" t="n"/>
      <s:c r="D492" s="8" t="n"/>
      <s:c r="E492" s="8" t="n"/>
      <s:c r="F492" s="8" t="n"/>
      <s:c r="G492" s="9" t="n"/>
      <s:c r="I492" s="10"/>
    </s:row>
    <s:row r="493" ht="18" customHeight="1">
      <s:c r="A493" s="7" t="n"/>
      <s:c r="B493" s="8" t="n"/>
      <s:c r="C493" s="8" t="n"/>
      <s:c r="D493" s="8" t="n"/>
      <s:c r="E493" s="8" t="n"/>
      <s:c r="F493" s="8" t="n"/>
      <s:c r="G493" s="9" t="n"/>
      <s:c r="I493" s="10"/>
    </s:row>
    <s:row r="494" ht="18" customHeight="1">
      <s:c r="A494" s="7" t="n"/>
      <s:c r="B494" s="8" t="n"/>
      <s:c r="C494" s="8" t="n"/>
      <s:c r="D494" s="8" t="n"/>
      <s:c r="E494" s="8" t="n"/>
      <s:c r="F494" s="8" t="n"/>
      <s:c r="G494" s="9" t="n"/>
      <s:c r="I494" s="10"/>
    </s:row>
    <s:row r="495" ht="18" customHeight="1">
      <s:c r="A495" s="7" t="n"/>
      <s:c r="B495" s="8" t="n"/>
      <s:c r="C495" s="8" t="n"/>
      <s:c r="D495" s="8" t="n"/>
      <s:c r="E495" s="8" t="n"/>
      <s:c r="F495" s="8" t="n"/>
      <s:c r="G495" s="9" t="n"/>
      <s:c r="I495" s="10"/>
    </s:row>
    <s:row r="496" ht="18" customHeight="1">
      <s:c r="A496" s="7" t="n"/>
      <s:c r="B496" s="8" t="n"/>
      <s:c r="C496" s="8" t="n"/>
      <s:c r="D496" s="8" t="n"/>
      <s:c r="E496" s="8" t="n"/>
      <s:c r="F496" s="8" t="n"/>
      <s:c r="G496" s="9" t="n"/>
      <s:c r="I496" s="10"/>
    </s:row>
    <s:row r="497" ht="18" customHeight="1">
      <s:c r="A497" s="7" t="n"/>
      <s:c r="B497" s="8" t="n"/>
      <s:c r="C497" s="8" t="n"/>
      <s:c r="D497" s="8" t="n"/>
      <s:c r="E497" s="8" t="n"/>
      <s:c r="F497" s="8" t="n"/>
      <s:c r="G497" s="9" t="n"/>
      <s:c r="I497" s="10"/>
    </s:row>
    <s:row r="498" ht="18" customHeight="1">
      <s:c r="A498" s="7" t="n"/>
      <s:c r="B498" s="8" t="n"/>
      <s:c r="C498" s="8" t="n"/>
      <s:c r="D498" s="8" t="n"/>
      <s:c r="E498" s="8" t="n"/>
      <s:c r="F498" s="8" t="n"/>
      <s:c r="G498" s="9" t="n"/>
      <s:c r="I498" s="10"/>
    </s:row>
    <s:row r="499" ht="18" customHeight="1">
      <s:c r="A499" s="7" t="n"/>
      <s:c r="B499" s="8" t="n"/>
      <s:c r="C499" s="8" t="n"/>
      <s:c r="D499" s="8" t="n"/>
      <s:c r="E499" s="8" t="n"/>
      <s:c r="F499" s="8" t="n"/>
      <s:c r="G499" s="9" t="n"/>
      <s:c r="I499" s="10"/>
    </s:row>
    <s:row r="500" ht="18" customHeight="1">
      <s:c r="A500" s="7" t="n"/>
      <s:c r="B500" s="8" t="n"/>
      <s:c r="C500" s="8" t="n"/>
      <s:c r="D500" s="8" t="n"/>
      <s:c r="E500" s="8" t="n"/>
      <s:c r="F500" s="8" t="n"/>
      <s:c r="G500" s="9" t="n"/>
      <s:c r="I500" s="10"/>
    </s:row>
    <s:row r="501" ht="18" customHeight="1">
      <s:c r="A501" s="7" t="n"/>
      <s:c r="B501" s="8" t="n"/>
      <s:c r="C501" s="8" t="n"/>
      <s:c r="D501" s="8" t="n"/>
      <s:c r="E501" s="8" t="n"/>
      <s:c r="F501" s="8" t="n"/>
      <s:c r="G501" s="9" t="n"/>
      <s:c r="I501" s="10"/>
    </s:row>
    <s:row r="502" ht="18" customHeight="1">
      <s:c r="A502" s="7" t="n"/>
      <s:c r="B502" s="8" t="n"/>
      <s:c r="C502" s="8" t="n"/>
      <s:c r="D502" s="8" t="n"/>
      <s:c r="E502" s="8" t="n"/>
      <s:c r="F502" s="8" t="n"/>
      <s:c r="G502" s="9" t="n"/>
      <s:c r="I502" s="10"/>
    </s:row>
    <s:row r="503" ht="18" customHeight="1">
      <s:c r="A503" s="7" t="n"/>
      <s:c r="B503" s="8" t="n"/>
      <s:c r="C503" s="8" t="n"/>
      <s:c r="D503" s="8" t="n"/>
      <s:c r="E503" s="8" t="n"/>
      <s:c r="F503" s="8" t="n"/>
      <s:c r="G503" s="9" t="n"/>
      <s:c r="I503" s="10"/>
    </s:row>
    <s:row r="504" ht="18" customHeight="1">
      <s:c r="A504" s="7" t="n"/>
      <s:c r="B504" s="8" t="n"/>
      <s:c r="C504" s="8" t="n"/>
      <s:c r="D504" s="8" t="n"/>
      <s:c r="E504" s="8" t="n"/>
      <s:c r="F504" s="8" t="n"/>
      <s:c r="G504" s="9" t="n"/>
      <s:c r="I504" s="10"/>
    </s:row>
  </s:sheetData>
  <s:mergeCells count="2">
    <s:mergeCell ref="A2:N2"/>
    <s:mergeCell ref="A1:N1"/>
  </s:mergeCells>
  <s:conditionalFormatting sqref="A5:G504">
    <s:cfRule type="expression" priority="1" dxfId="0">
      <s:formula>$F5="Yes"</s:formula>
    </s:cfRule>
  </s:conditionalFormatting>
  <s:dataValidations count="2">
    <s:dataValidation sqref="F5:F504" showDropDown="0" showInputMessage="0" showErrorMessage="0" allowBlank="0" type="list">
      <s:formula1>"Yes"</s:formula1>
    </s:dataValidation>
    <s:dataValidation sqref="G5:G504" showDropDown="0" showInputMessage="0" showErrorMessage="0" allowBlank="0" type="list">
      <s:formula1>Lists!$A$5:$A$9</s:formula1>
    </s:dataValidation>
  </s:dataValidations>
  <s:pageMargins left="0.75" right="0.75" top="1" bottom="1" header="0.5" footer="0.5"/>
</s:worksheet>
</file>

<file path=xl/worksheets/sheet2.xml><?xml version="1.0" encoding="utf-8"?>
<worksheet xmlns="http://schemas.openxmlformats.org/spreadsheetml/2006/main">
  <sheetPr>
    <outlinePr summaryBelow="1" summaryRight="1"/>
    <pageSetUpPr/>
  </sheetPr>
  <dimension ref="A1:D24"/>
  <sheetViews>
    <sheetView showGridLines="0" zoomScale="100" workbookViewId="0">
      <selection activeCell="A1" sqref="A1"/>
    </sheetView>
  </sheetViews>
  <sheetFormatPr baseColWidth="8" defaultRowHeight="15"/>
  <cols>
    <col width="26.25" customWidth="1" min="1" max="1"/>
    <col width="11.88" customWidth="1" min="2" max="2"/>
    <col width="22.5" customWidth="1" min="3" max="3"/>
    <col width="52.5" customWidth="1" min="4" max="4"/>
  </cols>
  <sheetData>
    <row r="1" ht="25.5" customHeight="1">
      <c r="A1" s="1" t="inlineStr">
        <is>
          <t>Defaults &amp; configuration</t>
        </is>
      </c>
    </row>
    <row r="2" ht="45" customHeight="1">
      <c r="A2" s="2" t="inlineStr">
        <is>
          <t>Analysis parameters, QC recovery tolerances, and sample replicate settings. Edit values in column B.</t>
        </is>
      </c>
    </row>
    <row r="3" ht="18" customHeight="1"/>
    <row r="4" ht="18" customHeight="1">
      <c r="A4" s="3" t="inlineStr">
        <is>
          <t>Setting</t>
        </is>
      </c>
      <c r="B4" s="3" t="inlineStr">
        <is>
          <t>Value</t>
        </is>
      </c>
      <c r="C4" s="3" t="inlineStr">
        <is>
          <t>Allowed values</t>
        </is>
      </c>
      <c r="D4" s="3" t="inlineStr">
        <is>
          <t>Field default and why</t>
        </is>
      </c>
    </row>
    <row r="5" ht="18" customHeight="1">
      <c r="A5" s="13" t="inlineStr">
        <is>
          <t>Confidence level</t>
        </is>
      </c>
      <c r="B5" s="14" t="n">
        <v>0.95</v>
      </c>
      <c r="C5" s="13" t="inlineStr">
        <is>
          <t>0.50 to 0.99 (number)</t>
        </is>
      </c>
      <c r="D5" s="13" t="inlineStr">
        <is>
          <t>0.95 (conventional 95% two-sided confidence interval)</t>
        </is>
      </c>
    </row>
    <row r="6" ht="18" customHeight="1">
      <c r="A6" s="13" t="inlineStr">
        <is>
          <t>Acceptance window (%)</t>
        </is>
      </c>
      <c r="B6" s="5" t="n">
        <v>15</v>
      </c>
      <c r="C6" s="13" t="inlineStr">
        <is>
          <t>1 to 50 (number, %)</t>
        </is>
      </c>
      <c r="D6" s="13" t="inlineStr">
        <is>
          <t>15 (+/-15%, the QC limit in ICH M10 section 3.2.5.2 for bioanalysis; M10 allows +/-20% at LLOQ; adjust to your SOP)</t>
        </is>
      </c>
    </row>
    <row r="7" ht="18" customHeight="1">
      <c r="A7" s="13" t="inlineStr">
        <is>
          <t>Replicates per unknown</t>
        </is>
      </c>
      <c r="B7" s="5" t="n">
        <v>1</v>
      </c>
      <c r="C7" s="13" t="inlineStr">
        <is>
          <t>1 to 10 (integer)</t>
        </is>
      </c>
      <c r="D7" s="13" t="inlineStr">
        <is>
          <t>1 (single reading per test vial; increase if unknown signal is an average of replicates)</t>
        </is>
      </c>
    </row>
    <row r="8" ht="18" customHeight="1">
      <c r="A8" s="13" t="inlineStr">
        <is>
          <t>Fit through origin</t>
        </is>
      </c>
      <c r="B8" s="6" t="inlineStr">
        <is>
          <t>No</t>
        </is>
      </c>
      <c r="C8" s="13" t="inlineStr">
        <is>
          <t>Yes or No (Y, yes and true are also accepted; anything else means No)</t>
        </is>
      </c>
      <c r="D8" s="13" t="inlineStr">
        <is>
          <t>No (standard fit with a free intercept). Yes forces the line through zero signal at zero concentration, for assays whose response is proportional to concentration with no blank offset</t>
        </is>
      </c>
    </row>
    <row r="9" ht="18" customHeight="1">
      <c r="A9" s="13" t="inlineStr">
        <is>
          <t>Run label</t>
        </is>
      </c>
      <c r="B9" s="6" t="inlineStr"/>
      <c r="C9" s="13" t="inlineStr">
        <is>
          <t>Free text</t>
        </is>
      </c>
      <c r="D9" s="13" t="inlineStr">
        <is>
          <t>Optional run or batch identifier (e.g. 2026-10-28-Run1); displayed on Results</t>
        </is>
      </c>
    </row>
    <row r="10" ht="18" customHeight="1">
      <c r="A10" s="7" t="n"/>
      <c r="B10" s="8" t="n"/>
      <c r="C10" s="8" t="n"/>
      <c r="D10" s="9" t="n"/>
    </row>
    <row r="11" ht="18" customHeight="1">
      <c r="A11" s="7" t="n"/>
      <c r="B11" s="8" t="n"/>
      <c r="C11" s="8" t="n"/>
      <c r="D11" s="9" t="n"/>
    </row>
    <row r="12" ht="18" customHeight="1">
      <c r="A12" s="7" t="n"/>
      <c r="B12" s="8" t="n"/>
      <c r="C12" s="8" t="n"/>
      <c r="D12" s="9" t="n"/>
    </row>
    <row r="13" ht="18" customHeight="1">
      <c r="A13" s="7" t="n"/>
      <c r="B13" s="8" t="n"/>
      <c r="C13" s="8" t="n"/>
      <c r="D13" s="9" t="n"/>
    </row>
    <row r="14" ht="18" customHeight="1">
      <c r="A14" s="7" t="n"/>
      <c r="B14" s="8" t="n"/>
      <c r="C14" s="8" t="n"/>
      <c r="D14" s="9" t="n"/>
    </row>
    <row r="15" ht="18" customHeight="1">
      <c r="A15" s="7" t="n"/>
      <c r="B15" s="8" t="n"/>
      <c r="C15" s="8" t="n"/>
      <c r="D15" s="9" t="n"/>
    </row>
    <row r="16" ht="18" customHeight="1">
      <c r="A16" s="7" t="n"/>
      <c r="B16" s="8" t="n"/>
      <c r="C16" s="8" t="n"/>
      <c r="D16" s="9" t="n"/>
    </row>
    <row r="17" ht="18" customHeight="1">
      <c r="A17" s="7" t="n"/>
      <c r="B17" s="8" t="n"/>
      <c r="C17" s="8" t="n"/>
      <c r="D17" s="9" t="n"/>
    </row>
    <row r="18" ht="18" customHeight="1">
      <c r="A18" s="7" t="n"/>
      <c r="B18" s="8" t="n"/>
      <c r="C18" s="8" t="n"/>
      <c r="D18" s="9" t="n"/>
    </row>
    <row r="19" ht="18" customHeight="1">
      <c r="A19" s="7" t="n"/>
      <c r="B19" s="8" t="n"/>
      <c r="C19" s="8" t="n"/>
      <c r="D19" s="9" t="n"/>
    </row>
    <row r="20" ht="18" customHeight="1">
      <c r="A20" s="7" t="n"/>
      <c r="B20" s="8" t="n"/>
      <c r="C20" s="8" t="n"/>
      <c r="D20" s="9" t="n"/>
    </row>
    <row r="21" ht="18" customHeight="1">
      <c r="A21" s="7" t="n"/>
      <c r="B21" s="8" t="n"/>
      <c r="C21" s="8" t="n"/>
      <c r="D21" s="9" t="n"/>
    </row>
    <row r="22" ht="18" customHeight="1">
      <c r="A22" s="7" t="n"/>
      <c r="B22" s="8" t="n"/>
      <c r="C22" s="8" t="n"/>
      <c r="D22" s="9" t="n"/>
    </row>
    <row r="23" ht="18" customHeight="1">
      <c r="A23" s="7" t="n"/>
      <c r="B23" s="8" t="n"/>
      <c r="C23" s="8" t="n"/>
      <c r="D23" s="9" t="n"/>
    </row>
    <row r="24" ht="18" customHeight="1">
      <c r="A24" s="7" t="n"/>
      <c r="B24" s="8" t="n"/>
      <c r="C24" s="8" t="n"/>
      <c r="D24" s="9" t="n"/>
    </row>
  </sheetData>
  <mergeCells count="2">
    <mergeCell ref="A1:D1"/>
    <mergeCell ref="A2:D2"/>
  </mergeCells>
  <pageMargins left="0.75" right="0.75" top="1" bottom="1" header="0.5" footer="0.5"/>
</worksheet>
</file>

<file path=xl/worksheets/sheet3.xml><?xml version="1.0" encoding="utf-8"?>
<s:worksheet xmlns:s="http://schemas.openxmlformats.org/spreadsheetml/2006/main">
  <s:sheetPr>
    <s:outlinePr summaryBelow="1" summaryRight="1"/>
    <s:pageSetUpPr/>
  </s:sheetPr>
  <s:dimension ref="A1:M204"/>
  <s:sheetViews>
    <s:sheetView showGridLines="0" zoomScale="100" workbookViewId="0">
      <s:selection activeCell="A1" sqref="A1"/>
    </s:sheetView>
  </s:sheetViews>
  <s:sheetFormatPr baseColWidth="8" defaultRowHeight="15"/>
  <s:cols>
    <s:col width="11.88" customWidth="1" min="1" max="1"/>
    <s:col width="13.13" customWidth="1" min="2" max="2"/>
    <s:col width="11.88" customWidth="1" min="3" max="3"/>
    <s:col width="17.5" customWidth="1" min="4" max="4"/>
    <s:col width="2.5" customWidth="1" min="5" max="5"/>
    <s:col width="11.25" customWidth="1" min="6" max="6"/>
    <s:col width="13.13" customWidth="1" min="7" max="7"/>
    <s:col width="18.75" customWidth="1" min="8" max="8"/>
    <s:col width="11.88" customWidth="1" min="9" max="9"/>
    <s:col width="12.5" customWidth="1" min="10" max="10"/>
    <s:col width="10" customWidth="1" min="11" max="11"/>
    <s:col width="10" customWidth="1" min="12" max="12"/>
    <s:col width="11.25" customWidth="1" min="13" max="13"/>
  </s:cols>
  <s:sheetData>
    <s:row r="1" ht="25.5" customHeight="1">
      <s:c r="A1" s="1" t="inlineStr">
        <s:is>
          <s:t>Unknown &amp; QC samples</s:t>
        </s:is>
      </s:c>
    </s:row>
    <s:row r="2" ht="45" customHeight="1">
      <s:c r="A2" s="2" t="inlineStr">
        <s:is>
          <s:t>Enter measured analyte signals and optional internal-standard signals. For QC samples, enter Nominal concentration to calculate % Recovery against the Defaults acceptance window.</s:t>
        </s:is>
      </s:c>
    </s:row>
    <s:row r="3" ht="18" customHeight="1"/>
    <s:row r="4" ht="30" customHeight="1">
      <s:c r="A4" s="3" t="inlineStr">
        <s:is>
          <s:t>Sample ID</s:t>
        </s:is>
      </s:c>
      <s:c r="B4" s="3" t="inlineStr">
        <s:is>
          <s:t>Analyte signal</s:t>
        </s:is>
      </s:c>
      <s:c r="C4" s="3" t="inlineStr">
        <s:is>
          <s:t>IS signal</s:t>
        </s:is>
      </s:c>
      <s:c r="D4" s="3" t="inlineStr">
        <s:is>
          <s:t>Nominal conc. (ug/mL)</s:t>
        </s:is>
      </s:c>
      <s:c r="F4" s="15" cm="1">
        <s:f t="array" ref="F4:M204">_xldudf_BF_OUTPUT("unknowns")</s:f>
      </s:c>
      <s:c r="G4" s="4"/>
      <s:c r="H4" s="4"/>
      <s:c r="I4" s="4"/>
      <s:c r="J4" s="4"/>
      <s:c r="K4" s="4"/>
      <s:c r="L4" s="4"/>
      <s:c r="M4" s="15"/>
    </s:row>
    <s:row r="5" ht="18" customHeight="1">
      <s:c r="A5" s="7" t="inlineStr">
        <s:is>
          <s:t>QC-Low</s:t>
        </s:is>
      </s:c>
      <s:c r="B5" s="8" t="n">
        <s:v>2600</s:v>
      </s:c>
      <s:c r="C5" s="8" t="n">
        <s:v>1000</s:v>
      </s:c>
      <s:c r="D5" s="9" t="n">
        <s:v>1</s:v>
      </s:c>
      <s:c r="F5" s="16"/>
      <s:c r="G5" s="10"/>
      <s:c r="H5" s="10"/>
      <s:c r="I5" s="12"/>
      <s:c r="J5" s="10"/>
      <s:c r="K5" s="10"/>
      <s:c r="L5" s="10"/>
      <s:c r="M5" s="17"/>
    </s:row>
    <s:row r="6" ht="18" customHeight="1">
      <s:c r="A6" s="7" t="inlineStr">
        <s:is>
          <s:t>QC-Mid</s:t>
        </s:is>
      </s:c>
      <s:c r="B6" s="8" t="n">
        <s:v>22520</s:v>
      </s:c>
      <s:c r="C6" s="8" t="n">
        <s:v>1000</s:v>
      </s:c>
      <s:c r="D6" s="9" t="n">
        <s:v>10</s:v>
      </s:c>
      <s:c r="F6" s="16"/>
      <s:c r="G6" s="10"/>
      <s:c r="H6" s="10"/>
      <s:c r="I6" s="12"/>
      <s:c r="J6" s="10"/>
      <s:c r="K6" s="10"/>
      <s:c r="L6" s="10"/>
      <s:c r="M6" s="17"/>
    </s:row>
    <s:row r="7" ht="18" customHeight="1">
      <s:c r="A7" s="7" t="inlineStr">
        <s:is>
          <s:t>QC-High</s:t>
        </s:is>
      </s:c>
      <s:c r="B7" s="8" t="n">
        <s:v>96200</s:v>
      </s:c>
      <s:c r="C7" s="8" t="n">
        <s:v>1000</s:v>
      </s:c>
      <s:c r="D7" s="9" t="n">
        <s:v>40</s:v>
      </s:c>
      <s:c r="F7" s="16"/>
      <s:c r="G7" s="10"/>
      <s:c r="H7" s="10"/>
      <s:c r="I7" s="12"/>
      <s:c r="J7" s="10"/>
      <s:c r="K7" s="10"/>
      <s:c r="L7" s="10"/>
      <s:c r="M7" s="17"/>
    </s:row>
    <s:row r="8" ht="18" customHeight="1">
      <s:c r="A8" s="7" t="inlineStr">
        <s:is>
          <s:t>UNK-01</s:t>
        </s:is>
      </s:c>
      <s:c r="B8" s="8" t="n">
        <s:v>6200</s:v>
      </s:c>
      <s:c r="C8" s="8" t="n">
        <s:v>1000</s:v>
      </s:c>
      <s:c r="D8" s="9" t="n"/>
      <s:c r="F8" s="16"/>
      <s:c r="G8" s="10"/>
      <s:c r="H8" s="10"/>
      <s:c r="I8" s="12"/>
      <s:c r="J8" s="10"/>
      <s:c r="K8" s="10"/>
      <s:c r="L8" s="10"/>
      <s:c r="M8" s="17"/>
    </s:row>
    <s:row r="9" ht="18" customHeight="1">
      <s:c r="A9" s="7" t="inlineStr">
        <s:is>
          <s:t>UNK-02</s:t>
        </s:is>
      </s:c>
      <s:c r="B9" s="8" t="n">
        <s:v>36200</s:v>
      </s:c>
      <s:c r="C9" s="8" t="n">
        <s:v>1000</s:v>
      </s:c>
      <s:c r="D9" s="9" t="n"/>
      <s:c r="F9" s="16"/>
      <s:c r="G9" s="10"/>
      <s:c r="H9" s="10"/>
      <s:c r="I9" s="12"/>
      <s:c r="J9" s="10"/>
      <s:c r="K9" s="10"/>
      <s:c r="L9" s="10"/>
      <s:c r="M9" s="17"/>
    </s:row>
    <s:row r="10" ht="18" customHeight="1">
      <s:c r="A10" s="7" t="inlineStr">
        <s:is>
          <s:t>UNK-03</s:t>
        </s:is>
      </s:c>
      <s:c r="B10" s="8" t="n">
        <s:v>72200</s:v>
      </s:c>
      <s:c r="C10" s="8" t="n">
        <s:v>1000</s:v>
      </s:c>
      <s:c r="D10" s="9" t="n"/>
      <s:c r="F10" s="16"/>
      <s:c r="G10" s="10"/>
      <s:c r="H10" s="10"/>
      <s:c r="I10" s="12"/>
      <s:c r="J10" s="10"/>
      <s:c r="K10" s="10"/>
      <s:c r="L10" s="10"/>
      <s:c r="M10" s="17"/>
    </s:row>
    <s:row r="11" ht="18" customHeight="1">
      <s:c r="A11" s="7" t="inlineStr">
        <s:is>
          <s:t>UNK-04</s:t>
        </s:is>
      </s:c>
      <s:c r="B11" s="8" t="n">
        <s:v>135000</s:v>
      </s:c>
      <s:c r="C11" s="8" t="n">
        <s:v>1000</s:v>
      </s:c>
      <s:c r="D11" s="9" t="n"/>
      <s:c r="F11" s="16"/>
      <s:c r="G11" s="10"/>
      <s:c r="H11" s="10"/>
      <s:c r="I11" s="12"/>
      <s:c r="J11" s="10"/>
      <s:c r="K11" s="10"/>
      <s:c r="L11" s="10"/>
      <s:c r="M11" s="17"/>
    </s:row>
    <s:row r="12" ht="18" customHeight="1">
      <s:c r="A12" s="7" t="inlineStr">
        <s:is>
          <s:t>UNK-05</s:t>
        </s:is>
      </s:c>
      <s:c r="B12" s="8" t="n">
        <s:v>600</s:v>
      </s:c>
      <s:c r="C12" s="8" t="n">
        <s:v>1000</s:v>
      </s:c>
      <s:c r="D12" s="9" t="n"/>
      <s:c r="F12" s="16"/>
      <s:c r="G12" s="10"/>
      <s:c r="H12" s="10"/>
      <s:c r="I12" s="12"/>
      <s:c r="J12" s="10"/>
      <s:c r="K12" s="10"/>
      <s:c r="L12" s="10"/>
      <s:c r="M12" s="17"/>
    </s:row>
    <s:row r="13" ht="18" customHeight="1">
      <s:c r="A13" s="7" t="n"/>
      <s:c r="B13" s="8" t="n"/>
      <s:c r="C13" s="8" t="n"/>
      <s:c r="D13" s="9" t="n"/>
      <s:c r="F13" s="16"/>
      <s:c r="G13" s="10"/>
      <s:c r="H13" s="10"/>
      <s:c r="I13" s="12"/>
      <s:c r="J13" s="10"/>
      <s:c r="K13" s="10"/>
      <s:c r="L13" s="10"/>
      <s:c r="M13" s="17"/>
    </s:row>
    <s:row r="14" ht="18" customHeight="1">
      <s:c r="A14" s="7" t="n"/>
      <s:c r="B14" s="8" t="n"/>
      <s:c r="C14" s="8" t="n"/>
      <s:c r="D14" s="9" t="n"/>
      <s:c r="F14" s="16"/>
      <s:c r="G14" s="10"/>
      <s:c r="H14" s="10"/>
      <s:c r="I14" s="12"/>
      <s:c r="J14" s="10"/>
      <s:c r="K14" s="10"/>
      <s:c r="L14" s="10"/>
      <s:c r="M14" s="17"/>
    </s:row>
    <s:row r="15" ht="18" customHeight="1">
      <s:c r="A15" s="7" t="n"/>
      <s:c r="B15" s="8" t="n"/>
      <s:c r="C15" s="8" t="n"/>
      <s:c r="D15" s="9" t="n"/>
      <s:c r="F15" s="16"/>
      <s:c r="G15" s="10"/>
      <s:c r="H15" s="10"/>
      <s:c r="I15" s="12"/>
      <s:c r="J15" s="10"/>
      <s:c r="K15" s="10"/>
      <s:c r="L15" s="10"/>
      <s:c r="M15" s="17"/>
    </s:row>
    <s:row r="16" ht="18" customHeight="1">
      <s:c r="A16" s="7" t="n"/>
      <s:c r="B16" s="8" t="n"/>
      <s:c r="C16" s="8" t="n"/>
      <s:c r="D16" s="9" t="n"/>
      <s:c r="F16" s="16"/>
      <s:c r="G16" s="10"/>
      <s:c r="H16" s="10"/>
      <s:c r="I16" s="12"/>
      <s:c r="J16" s="10"/>
      <s:c r="K16" s="10"/>
      <s:c r="L16" s="10"/>
      <s:c r="M16" s="17"/>
    </s:row>
    <s:row r="17" ht="18" customHeight="1">
      <s:c r="A17" s="7" t="n"/>
      <s:c r="B17" s="8" t="n"/>
      <s:c r="C17" s="8" t="n"/>
      <s:c r="D17" s="9" t="n"/>
      <s:c r="F17" s="16"/>
      <s:c r="G17" s="10"/>
      <s:c r="H17" s="10"/>
      <s:c r="I17" s="12"/>
      <s:c r="J17" s="10"/>
      <s:c r="K17" s="10"/>
      <s:c r="L17" s="10"/>
      <s:c r="M17" s="17"/>
    </s:row>
    <s:row r="18" ht="18" customHeight="1">
      <s:c r="A18" s="7" t="n"/>
      <s:c r="B18" s="8" t="n"/>
      <s:c r="C18" s="8" t="n"/>
      <s:c r="D18" s="9" t="n"/>
      <s:c r="F18" s="16"/>
      <s:c r="G18" s="10"/>
      <s:c r="H18" s="10"/>
      <s:c r="I18" s="12"/>
      <s:c r="J18" s="10"/>
      <s:c r="K18" s="10"/>
      <s:c r="L18" s="10"/>
      <s:c r="M18" s="17"/>
    </s:row>
    <s:row r="19" ht="18" customHeight="1">
      <s:c r="A19" s="7" t="n"/>
      <s:c r="B19" s="8" t="n"/>
      <s:c r="C19" s="8" t="n"/>
      <s:c r="D19" s="9" t="n"/>
      <s:c r="F19" s="16"/>
      <s:c r="G19" s="10"/>
      <s:c r="H19" s="10"/>
      <s:c r="I19" s="12"/>
      <s:c r="J19" s="10"/>
      <s:c r="K19" s="10"/>
      <s:c r="L19" s="10"/>
      <s:c r="M19" s="17"/>
    </s:row>
    <s:row r="20" ht="18" customHeight="1">
      <s:c r="A20" s="7" t="n"/>
      <s:c r="B20" s="8" t="n"/>
      <s:c r="C20" s="8" t="n"/>
      <s:c r="D20" s="9" t="n"/>
      <s:c r="F20" s="16"/>
      <s:c r="G20" s="10"/>
      <s:c r="H20" s="10"/>
      <s:c r="I20" s="12"/>
      <s:c r="J20" s="10"/>
      <s:c r="K20" s="10"/>
      <s:c r="L20" s="10"/>
      <s:c r="M20" s="17"/>
    </s:row>
    <s:row r="21" ht="18" customHeight="1">
      <s:c r="A21" s="7" t="n"/>
      <s:c r="B21" s="8" t="n"/>
      <s:c r="C21" s="8" t="n"/>
      <s:c r="D21" s="9" t="n"/>
      <s:c r="F21" s="16"/>
      <s:c r="G21" s="10"/>
      <s:c r="H21" s="10"/>
      <s:c r="I21" s="12"/>
      <s:c r="J21" s="10"/>
      <s:c r="K21" s="10"/>
      <s:c r="L21" s="10"/>
      <s:c r="M21" s="17"/>
    </s:row>
    <s:row r="22" ht="18" customHeight="1">
      <s:c r="A22" s="7" t="n"/>
      <s:c r="B22" s="8" t="n"/>
      <s:c r="C22" s="8" t="n"/>
      <s:c r="D22" s="9" t="n"/>
      <s:c r="F22" s="16"/>
      <s:c r="G22" s="10"/>
      <s:c r="H22" s="10"/>
      <s:c r="I22" s="12"/>
      <s:c r="J22" s="10"/>
      <s:c r="K22" s="10"/>
      <s:c r="L22" s="10"/>
      <s:c r="M22" s="17"/>
    </s:row>
    <s:row r="23" ht="18" customHeight="1">
      <s:c r="A23" s="7" t="n"/>
      <s:c r="B23" s="8" t="n"/>
      <s:c r="C23" s="8" t="n"/>
      <s:c r="D23" s="9" t="n"/>
      <s:c r="F23" s="16"/>
      <s:c r="G23" s="10"/>
      <s:c r="H23" s="10"/>
      <s:c r="I23" s="12"/>
      <s:c r="J23" s="10"/>
      <s:c r="K23" s="10"/>
      <s:c r="L23" s="10"/>
      <s:c r="M23" s="17"/>
    </s:row>
    <s:row r="24" ht="18" customHeight="1">
      <s:c r="A24" s="7" t="n"/>
      <s:c r="B24" s="8" t="n"/>
      <s:c r="C24" s="8" t="n"/>
      <s:c r="D24" s="9" t="n"/>
      <s:c r="F24" s="16"/>
      <s:c r="G24" s="10"/>
      <s:c r="H24" s="10"/>
      <s:c r="I24" s="12"/>
      <s:c r="J24" s="10"/>
      <s:c r="K24" s="10"/>
      <s:c r="L24" s="10"/>
      <s:c r="M24" s="17"/>
    </s:row>
    <s:row r="25" ht="18" customHeight="1">
      <s:c r="A25" s="7" t="n"/>
      <s:c r="B25" s="8" t="n"/>
      <s:c r="C25" s="8" t="n"/>
      <s:c r="D25" s="9" t="n"/>
      <s:c r="F25" s="16"/>
      <s:c r="G25" s="10"/>
      <s:c r="H25" s="10"/>
      <s:c r="I25" s="12"/>
      <s:c r="J25" s="10"/>
      <s:c r="K25" s="10"/>
      <s:c r="L25" s="10"/>
      <s:c r="M25" s="17"/>
    </s:row>
    <s:row r="26" ht="18" customHeight="1">
      <s:c r="A26" s="7" t="n"/>
      <s:c r="B26" s="8" t="n"/>
      <s:c r="C26" s="8" t="n"/>
      <s:c r="D26" s="9" t="n"/>
      <s:c r="F26" s="16"/>
      <s:c r="G26" s="10"/>
      <s:c r="H26" s="10"/>
      <s:c r="I26" s="12"/>
      <s:c r="J26" s="10"/>
      <s:c r="K26" s="10"/>
      <s:c r="L26" s="10"/>
      <s:c r="M26" s="17"/>
    </s:row>
    <s:row r="27" ht="18" customHeight="1">
      <s:c r="A27" s="7" t="n"/>
      <s:c r="B27" s="8" t="n"/>
      <s:c r="C27" s="8" t="n"/>
      <s:c r="D27" s="9" t="n"/>
      <s:c r="F27" s="16"/>
      <s:c r="G27" s="10"/>
      <s:c r="H27" s="10"/>
      <s:c r="I27" s="12"/>
      <s:c r="J27" s="10"/>
      <s:c r="K27" s="10"/>
      <s:c r="L27" s="10"/>
      <s:c r="M27" s="17"/>
    </s:row>
    <s:row r="28" ht="18" customHeight="1">
      <s:c r="A28" s="7" t="n"/>
      <s:c r="B28" s="8" t="n"/>
      <s:c r="C28" s="8" t="n"/>
      <s:c r="D28" s="9" t="n"/>
      <s:c r="F28" s="16"/>
      <s:c r="G28" s="10"/>
      <s:c r="H28" s="10"/>
      <s:c r="I28" s="12"/>
      <s:c r="J28" s="10"/>
      <s:c r="K28" s="10"/>
      <s:c r="L28" s="10"/>
      <s:c r="M28" s="17"/>
    </s:row>
    <s:row r="29" ht="18" customHeight="1">
      <s:c r="A29" s="7" t="n"/>
      <s:c r="B29" s="8" t="n"/>
      <s:c r="C29" s="8" t="n"/>
      <s:c r="D29" s="9" t="n"/>
      <s:c r="F29" s="16"/>
      <s:c r="G29" s="10"/>
      <s:c r="H29" s="10"/>
      <s:c r="I29" s="12"/>
      <s:c r="J29" s="10"/>
      <s:c r="K29" s="10"/>
      <s:c r="L29" s="10"/>
      <s:c r="M29" s="17"/>
    </s:row>
    <s:row r="30" ht="18" customHeight="1">
      <s:c r="A30" s="7" t="n"/>
      <s:c r="B30" s="8" t="n"/>
      <s:c r="C30" s="8" t="n"/>
      <s:c r="D30" s="9" t="n"/>
      <s:c r="F30" s="16"/>
      <s:c r="G30" s="10"/>
      <s:c r="H30" s="10"/>
      <s:c r="I30" s="12"/>
      <s:c r="J30" s="10"/>
      <s:c r="K30" s="10"/>
      <s:c r="L30" s="10"/>
      <s:c r="M30" s="17"/>
    </s:row>
    <s:row r="31" ht="18" customHeight="1">
      <s:c r="A31" s="7" t="n"/>
      <s:c r="B31" s="8" t="n"/>
      <s:c r="C31" s="8" t="n"/>
      <s:c r="D31" s="9" t="n"/>
      <s:c r="F31" s="16"/>
      <s:c r="G31" s="10"/>
      <s:c r="H31" s="10"/>
      <s:c r="I31" s="12"/>
      <s:c r="J31" s="10"/>
      <s:c r="K31" s="10"/>
      <s:c r="L31" s="10"/>
      <s:c r="M31" s="17"/>
    </s:row>
    <s:row r="32" ht="18" customHeight="1">
      <s:c r="A32" s="7" t="n"/>
      <s:c r="B32" s="8" t="n"/>
      <s:c r="C32" s="8" t="n"/>
      <s:c r="D32" s="9" t="n"/>
      <s:c r="F32" s="16"/>
      <s:c r="G32" s="10"/>
      <s:c r="H32" s="10"/>
      <s:c r="I32" s="12"/>
      <s:c r="J32" s="10"/>
      <s:c r="K32" s="10"/>
      <s:c r="L32" s="10"/>
      <s:c r="M32" s="17"/>
    </s:row>
    <s:row r="33" ht="18" customHeight="1">
      <s:c r="A33" s="7" t="n"/>
      <s:c r="B33" s="8" t="n"/>
      <s:c r="C33" s="8" t="n"/>
      <s:c r="D33" s="9" t="n"/>
      <s:c r="F33" s="16"/>
      <s:c r="G33" s="10"/>
      <s:c r="H33" s="10"/>
      <s:c r="I33" s="12"/>
      <s:c r="J33" s="10"/>
      <s:c r="K33" s="10"/>
      <s:c r="L33" s="10"/>
      <s:c r="M33" s="17"/>
    </s:row>
    <s:row r="34" ht="18" customHeight="1">
      <s:c r="A34" s="7" t="n"/>
      <s:c r="B34" s="8" t="n"/>
      <s:c r="C34" s="8" t="n"/>
      <s:c r="D34" s="9" t="n"/>
      <s:c r="F34" s="16"/>
      <s:c r="G34" s="10"/>
      <s:c r="H34" s="10"/>
      <s:c r="I34" s="12"/>
      <s:c r="J34" s="10"/>
      <s:c r="K34" s="10"/>
      <s:c r="L34" s="10"/>
      <s:c r="M34" s="17"/>
    </s:row>
    <s:row r="35" ht="18" customHeight="1">
      <s:c r="A35" s="7" t="n"/>
      <s:c r="B35" s="8" t="n"/>
      <s:c r="C35" s="8" t="n"/>
      <s:c r="D35" s="9" t="n"/>
      <s:c r="F35" s="16"/>
      <s:c r="G35" s="10"/>
      <s:c r="H35" s="10"/>
      <s:c r="I35" s="12"/>
      <s:c r="J35" s="10"/>
      <s:c r="K35" s="10"/>
      <s:c r="L35" s="10"/>
      <s:c r="M35" s="17"/>
    </s:row>
    <s:row r="36" ht="18" customHeight="1">
      <s:c r="A36" s="7" t="n"/>
      <s:c r="B36" s="8" t="n"/>
      <s:c r="C36" s="8" t="n"/>
      <s:c r="D36" s="9" t="n"/>
      <s:c r="F36" s="16"/>
      <s:c r="G36" s="10"/>
      <s:c r="H36" s="10"/>
      <s:c r="I36" s="12"/>
      <s:c r="J36" s="10"/>
      <s:c r="K36" s="10"/>
      <s:c r="L36" s="10"/>
      <s:c r="M36" s="17"/>
    </s:row>
    <s:row r="37" ht="18" customHeight="1">
      <s:c r="A37" s="7" t="n"/>
      <s:c r="B37" s="8" t="n"/>
      <s:c r="C37" s="8" t="n"/>
      <s:c r="D37" s="9" t="n"/>
      <s:c r="F37" s="16"/>
      <s:c r="G37" s="10"/>
      <s:c r="H37" s="10"/>
      <s:c r="I37" s="12"/>
      <s:c r="J37" s="10"/>
      <s:c r="K37" s="10"/>
      <s:c r="L37" s="10"/>
      <s:c r="M37" s="17"/>
    </s:row>
    <s:row r="38" ht="18" customHeight="1">
      <s:c r="A38" s="7" t="n"/>
      <s:c r="B38" s="8" t="n"/>
      <s:c r="C38" s="8" t="n"/>
      <s:c r="D38" s="9" t="n"/>
      <s:c r="F38" s="16"/>
      <s:c r="G38" s="10"/>
      <s:c r="H38" s="10"/>
      <s:c r="I38" s="12"/>
      <s:c r="J38" s="10"/>
      <s:c r="K38" s="10"/>
      <s:c r="L38" s="10"/>
      <s:c r="M38" s="17"/>
    </s:row>
    <s:row r="39" ht="18" customHeight="1">
      <s:c r="A39" s="7" t="n"/>
      <s:c r="B39" s="8" t="n"/>
      <s:c r="C39" s="8" t="n"/>
      <s:c r="D39" s="9" t="n"/>
      <s:c r="F39" s="16"/>
      <s:c r="G39" s="10"/>
      <s:c r="H39" s="10"/>
      <s:c r="I39" s="12"/>
      <s:c r="J39" s="10"/>
      <s:c r="K39" s="10"/>
      <s:c r="L39" s="10"/>
      <s:c r="M39" s="17"/>
    </s:row>
    <s:row r="40" ht="18" customHeight="1">
      <s:c r="A40" s="7" t="n"/>
      <s:c r="B40" s="8" t="n"/>
      <s:c r="C40" s="8" t="n"/>
      <s:c r="D40" s="9" t="n"/>
      <s:c r="F40" s="16"/>
      <s:c r="G40" s="10"/>
      <s:c r="H40" s="10"/>
      <s:c r="I40" s="12"/>
      <s:c r="J40" s="10"/>
      <s:c r="K40" s="10"/>
      <s:c r="L40" s="10"/>
      <s:c r="M40" s="17"/>
    </s:row>
    <s:row r="41" ht="18" customHeight="1">
      <s:c r="A41" s="7" t="n"/>
      <s:c r="B41" s="8" t="n"/>
      <s:c r="C41" s="8" t="n"/>
      <s:c r="D41" s="9" t="n"/>
      <s:c r="F41" s="16"/>
      <s:c r="G41" s="10"/>
      <s:c r="H41" s="10"/>
      <s:c r="I41" s="12"/>
      <s:c r="J41" s="10"/>
      <s:c r="K41" s="10"/>
      <s:c r="L41" s="10"/>
      <s:c r="M41" s="17"/>
    </s:row>
    <s:row r="42" ht="18" customHeight="1">
      <s:c r="A42" s="7" t="n"/>
      <s:c r="B42" s="8" t="n"/>
      <s:c r="C42" s="8" t="n"/>
      <s:c r="D42" s="9" t="n"/>
      <s:c r="F42" s="16"/>
      <s:c r="G42" s="10"/>
      <s:c r="H42" s="10"/>
      <s:c r="I42" s="12"/>
      <s:c r="J42" s="10"/>
      <s:c r="K42" s="10"/>
      <s:c r="L42" s="10"/>
      <s:c r="M42" s="17"/>
    </s:row>
    <s:row r="43" ht="18" customHeight="1">
      <s:c r="A43" s="7" t="n"/>
      <s:c r="B43" s="8" t="n"/>
      <s:c r="C43" s="8" t="n"/>
      <s:c r="D43" s="9" t="n"/>
      <s:c r="F43" s="16"/>
      <s:c r="G43" s="10"/>
      <s:c r="H43" s="10"/>
      <s:c r="I43" s="12"/>
      <s:c r="J43" s="10"/>
      <s:c r="K43" s="10"/>
      <s:c r="L43" s="10"/>
      <s:c r="M43" s="17"/>
    </s:row>
    <s:row r="44" ht="18" customHeight="1">
      <s:c r="A44" s="7" t="n"/>
      <s:c r="B44" s="8" t="n"/>
      <s:c r="C44" s="8" t="n"/>
      <s:c r="D44" s="9" t="n"/>
      <s:c r="F44" s="16"/>
      <s:c r="G44" s="10"/>
      <s:c r="H44" s="10"/>
      <s:c r="I44" s="12"/>
      <s:c r="J44" s="10"/>
      <s:c r="K44" s="10"/>
      <s:c r="L44" s="10"/>
      <s:c r="M44" s="17"/>
    </s:row>
    <s:row r="45" ht="18" customHeight="1">
      <s:c r="A45" s="7" t="n"/>
      <s:c r="B45" s="8" t="n"/>
      <s:c r="C45" s="8" t="n"/>
      <s:c r="D45" s="9" t="n"/>
      <s:c r="F45" s="16"/>
      <s:c r="G45" s="10"/>
      <s:c r="H45" s="10"/>
      <s:c r="I45" s="12"/>
      <s:c r="J45" s="10"/>
      <s:c r="K45" s="10"/>
      <s:c r="L45" s="10"/>
      <s:c r="M45" s="17"/>
    </s:row>
    <s:row r="46" ht="18" customHeight="1">
      <s:c r="A46" s="7" t="n"/>
      <s:c r="B46" s="8" t="n"/>
      <s:c r="C46" s="8" t="n"/>
      <s:c r="D46" s="9" t="n"/>
      <s:c r="F46" s="16"/>
      <s:c r="G46" s="10"/>
      <s:c r="H46" s="10"/>
      <s:c r="I46" s="12"/>
      <s:c r="J46" s="10"/>
      <s:c r="K46" s="10"/>
      <s:c r="L46" s="10"/>
      <s:c r="M46" s="17"/>
    </s:row>
    <s:row r="47" ht="18" customHeight="1">
      <s:c r="A47" s="7" t="n"/>
      <s:c r="B47" s="8" t="n"/>
      <s:c r="C47" s="8" t="n"/>
      <s:c r="D47" s="9" t="n"/>
      <s:c r="F47" s="16"/>
      <s:c r="G47" s="10"/>
      <s:c r="H47" s="10"/>
      <s:c r="I47" s="12"/>
      <s:c r="J47" s="10"/>
      <s:c r="K47" s="10"/>
      <s:c r="L47" s="10"/>
      <s:c r="M47" s="17"/>
    </s:row>
    <s:row r="48" ht="18" customHeight="1">
      <s:c r="A48" s="7" t="n"/>
      <s:c r="B48" s="8" t="n"/>
      <s:c r="C48" s="8" t="n"/>
      <s:c r="D48" s="9" t="n"/>
      <s:c r="F48" s="16"/>
      <s:c r="G48" s="10"/>
      <s:c r="H48" s="10"/>
      <s:c r="I48" s="12"/>
      <s:c r="J48" s="10"/>
      <s:c r="K48" s="10"/>
      <s:c r="L48" s="10"/>
      <s:c r="M48" s="17"/>
    </s:row>
    <s:row r="49" ht="18" customHeight="1">
      <s:c r="A49" s="7" t="n"/>
      <s:c r="B49" s="8" t="n"/>
      <s:c r="C49" s="8" t="n"/>
      <s:c r="D49" s="9" t="n"/>
      <s:c r="F49" s="16"/>
      <s:c r="G49" s="10"/>
      <s:c r="H49" s="10"/>
      <s:c r="I49" s="12"/>
      <s:c r="J49" s="10"/>
      <s:c r="K49" s="10"/>
      <s:c r="L49" s="10"/>
      <s:c r="M49" s="17"/>
    </s:row>
    <s:row r="50" ht="18" customHeight="1">
      <s:c r="A50" s="7" t="n"/>
      <s:c r="B50" s="8" t="n"/>
      <s:c r="C50" s="8" t="n"/>
      <s:c r="D50" s="9" t="n"/>
      <s:c r="F50" s="16"/>
      <s:c r="G50" s="10"/>
      <s:c r="H50" s="10"/>
      <s:c r="I50" s="12"/>
      <s:c r="J50" s="10"/>
      <s:c r="K50" s="10"/>
      <s:c r="L50" s="10"/>
      <s:c r="M50" s="17"/>
    </s:row>
    <s:row r="51" ht="18" customHeight="1">
      <s:c r="A51" s="7" t="n"/>
      <s:c r="B51" s="8" t="n"/>
      <s:c r="C51" s="8" t="n"/>
      <s:c r="D51" s="9" t="n"/>
      <s:c r="F51" s="16"/>
      <s:c r="G51" s="10"/>
      <s:c r="H51" s="10"/>
      <s:c r="I51" s="12"/>
      <s:c r="J51" s="10"/>
      <s:c r="K51" s="10"/>
      <s:c r="L51" s="10"/>
      <s:c r="M51" s="17"/>
    </s:row>
    <s:row r="52" ht="18" customHeight="1">
      <s:c r="A52" s="7" t="n"/>
      <s:c r="B52" s="8" t="n"/>
      <s:c r="C52" s="8" t="n"/>
      <s:c r="D52" s="9" t="n"/>
      <s:c r="F52" s="16"/>
      <s:c r="G52" s="10"/>
      <s:c r="H52" s="10"/>
      <s:c r="I52" s="12"/>
      <s:c r="J52" s="10"/>
      <s:c r="K52" s="10"/>
      <s:c r="L52" s="10"/>
      <s:c r="M52" s="17"/>
    </s:row>
    <s:row r="53" ht="18" customHeight="1">
      <s:c r="A53" s="7" t="n"/>
      <s:c r="B53" s="8" t="n"/>
      <s:c r="C53" s="8" t="n"/>
      <s:c r="D53" s="9" t="n"/>
      <s:c r="F53" s="16"/>
      <s:c r="G53" s="10"/>
      <s:c r="H53" s="10"/>
      <s:c r="I53" s="12"/>
      <s:c r="J53" s="10"/>
      <s:c r="K53" s="10"/>
      <s:c r="L53" s="10"/>
      <s:c r="M53" s="17"/>
    </s:row>
    <s:row r="54" ht="18" customHeight="1">
      <s:c r="A54" s="7" t="n"/>
      <s:c r="B54" s="8" t="n"/>
      <s:c r="C54" s="8" t="n"/>
      <s:c r="D54" s="9" t="n"/>
      <s:c r="F54" s="16"/>
      <s:c r="G54" s="10"/>
      <s:c r="H54" s="10"/>
      <s:c r="I54" s="12"/>
      <s:c r="J54" s="10"/>
      <s:c r="K54" s="10"/>
      <s:c r="L54" s="10"/>
      <s:c r="M54" s="17"/>
    </s:row>
    <s:row r="55" ht="18" customHeight="1">
      <s:c r="A55" s="7" t="n"/>
      <s:c r="B55" s="8" t="n"/>
      <s:c r="C55" s="8" t="n"/>
      <s:c r="D55" s="9" t="n"/>
      <s:c r="F55" s="16"/>
      <s:c r="G55" s="10"/>
      <s:c r="H55" s="10"/>
      <s:c r="I55" s="12"/>
      <s:c r="J55" s="10"/>
      <s:c r="K55" s="10"/>
      <s:c r="L55" s="10"/>
      <s:c r="M55" s="17"/>
    </s:row>
    <s:row r="56" ht="18" customHeight="1">
      <s:c r="A56" s="7" t="n"/>
      <s:c r="B56" s="8" t="n"/>
      <s:c r="C56" s="8" t="n"/>
      <s:c r="D56" s="9" t="n"/>
      <s:c r="F56" s="16"/>
      <s:c r="G56" s="10"/>
      <s:c r="H56" s="10"/>
      <s:c r="I56" s="12"/>
      <s:c r="J56" s="10"/>
      <s:c r="K56" s="10"/>
      <s:c r="L56" s="10"/>
      <s:c r="M56" s="17"/>
    </s:row>
    <s:row r="57" ht="18" customHeight="1">
      <s:c r="A57" s="7" t="n"/>
      <s:c r="B57" s="8" t="n"/>
      <s:c r="C57" s="8" t="n"/>
      <s:c r="D57" s="9" t="n"/>
      <s:c r="F57" s="16"/>
      <s:c r="G57" s="10"/>
      <s:c r="H57" s="10"/>
      <s:c r="I57" s="12"/>
      <s:c r="J57" s="10"/>
      <s:c r="K57" s="10"/>
      <s:c r="L57" s="10"/>
      <s:c r="M57" s="17"/>
    </s:row>
    <s:row r="58" ht="18" customHeight="1">
      <s:c r="A58" s="7" t="n"/>
      <s:c r="B58" s="8" t="n"/>
      <s:c r="C58" s="8" t="n"/>
      <s:c r="D58" s="9" t="n"/>
      <s:c r="F58" s="16"/>
      <s:c r="G58" s="10"/>
      <s:c r="H58" s="10"/>
      <s:c r="I58" s="12"/>
      <s:c r="J58" s="10"/>
      <s:c r="K58" s="10"/>
      <s:c r="L58" s="10"/>
      <s:c r="M58" s="17"/>
    </s:row>
    <s:row r="59" ht="18" customHeight="1">
      <s:c r="A59" s="7" t="n"/>
      <s:c r="B59" s="8" t="n"/>
      <s:c r="C59" s="8" t="n"/>
      <s:c r="D59" s="9" t="n"/>
      <s:c r="F59" s="16"/>
      <s:c r="G59" s="10"/>
      <s:c r="H59" s="10"/>
      <s:c r="I59" s="12"/>
      <s:c r="J59" s="10"/>
      <s:c r="K59" s="10"/>
      <s:c r="L59" s="10"/>
      <s:c r="M59" s="17"/>
    </s:row>
    <s:row r="60" ht="18" customHeight="1">
      <s:c r="A60" s="7" t="n"/>
      <s:c r="B60" s="8" t="n"/>
      <s:c r="C60" s="8" t="n"/>
      <s:c r="D60" s="9" t="n"/>
      <s:c r="F60" s="16"/>
      <s:c r="G60" s="10"/>
      <s:c r="H60" s="10"/>
      <s:c r="I60" s="12"/>
      <s:c r="J60" s="10"/>
      <s:c r="K60" s="10"/>
      <s:c r="L60" s="10"/>
      <s:c r="M60" s="17"/>
    </s:row>
    <s:row r="61" ht="18" customHeight="1">
      <s:c r="A61" s="7" t="n"/>
      <s:c r="B61" s="8" t="n"/>
      <s:c r="C61" s="8" t="n"/>
      <s:c r="D61" s="9" t="n"/>
      <s:c r="F61" s="16"/>
      <s:c r="G61" s="10"/>
      <s:c r="H61" s="10"/>
      <s:c r="I61" s="12"/>
      <s:c r="J61" s="10"/>
      <s:c r="K61" s="10"/>
      <s:c r="L61" s="10"/>
      <s:c r="M61" s="17"/>
    </s:row>
    <s:row r="62" ht="18" customHeight="1">
      <s:c r="A62" s="7" t="n"/>
      <s:c r="B62" s="8" t="n"/>
      <s:c r="C62" s="8" t="n"/>
      <s:c r="D62" s="9" t="n"/>
      <s:c r="F62" s="16"/>
      <s:c r="G62" s="10"/>
      <s:c r="H62" s="10"/>
      <s:c r="I62" s="12"/>
      <s:c r="J62" s="10"/>
      <s:c r="K62" s="10"/>
      <s:c r="L62" s="10"/>
      <s:c r="M62" s="17"/>
    </s:row>
    <s:row r="63" ht="18" customHeight="1">
      <s:c r="A63" s="7" t="n"/>
      <s:c r="B63" s="8" t="n"/>
      <s:c r="C63" s="8" t="n"/>
      <s:c r="D63" s="9" t="n"/>
      <s:c r="F63" s="16"/>
      <s:c r="G63" s="10"/>
      <s:c r="H63" s="10"/>
      <s:c r="I63" s="12"/>
      <s:c r="J63" s="10"/>
      <s:c r="K63" s="10"/>
      <s:c r="L63" s="10"/>
      <s:c r="M63" s="17"/>
    </s:row>
    <s:row r="64" ht="18" customHeight="1">
      <s:c r="A64" s="7" t="n"/>
      <s:c r="B64" s="8" t="n"/>
      <s:c r="C64" s="8" t="n"/>
      <s:c r="D64" s="9" t="n"/>
      <s:c r="F64" s="16"/>
      <s:c r="G64" s="10"/>
      <s:c r="H64" s="10"/>
      <s:c r="I64" s="12"/>
      <s:c r="J64" s="10"/>
      <s:c r="K64" s="10"/>
      <s:c r="L64" s="10"/>
      <s:c r="M64" s="17"/>
    </s:row>
    <s:row r="65" ht="18" customHeight="1">
      <s:c r="A65" s="7" t="n"/>
      <s:c r="B65" s="8" t="n"/>
      <s:c r="C65" s="8" t="n"/>
      <s:c r="D65" s="9" t="n"/>
      <s:c r="F65" s="16"/>
      <s:c r="G65" s="10"/>
      <s:c r="H65" s="10"/>
      <s:c r="I65" s="12"/>
      <s:c r="J65" s="10"/>
      <s:c r="K65" s="10"/>
      <s:c r="L65" s="10"/>
      <s:c r="M65" s="17"/>
    </s:row>
    <s:row r="66" ht="18" customHeight="1">
      <s:c r="A66" s="7" t="n"/>
      <s:c r="B66" s="8" t="n"/>
      <s:c r="C66" s="8" t="n"/>
      <s:c r="D66" s="9" t="n"/>
      <s:c r="F66" s="16"/>
      <s:c r="G66" s="10"/>
      <s:c r="H66" s="10"/>
      <s:c r="I66" s="12"/>
      <s:c r="J66" s="10"/>
      <s:c r="K66" s="10"/>
      <s:c r="L66" s="10"/>
      <s:c r="M66" s="17"/>
    </s:row>
    <s:row r="67" ht="18" customHeight="1">
      <s:c r="A67" s="7" t="n"/>
      <s:c r="B67" s="8" t="n"/>
      <s:c r="C67" s="8" t="n"/>
      <s:c r="D67" s="9" t="n"/>
      <s:c r="F67" s="16"/>
      <s:c r="G67" s="10"/>
      <s:c r="H67" s="10"/>
      <s:c r="I67" s="12"/>
      <s:c r="J67" s="10"/>
      <s:c r="K67" s="10"/>
      <s:c r="L67" s="10"/>
      <s:c r="M67" s="17"/>
    </s:row>
    <s:row r="68" ht="18" customHeight="1">
      <s:c r="A68" s="7" t="n"/>
      <s:c r="B68" s="8" t="n"/>
      <s:c r="C68" s="8" t="n"/>
      <s:c r="D68" s="9" t="n"/>
      <s:c r="F68" s="16"/>
      <s:c r="G68" s="10"/>
      <s:c r="H68" s="10"/>
      <s:c r="I68" s="12"/>
      <s:c r="J68" s="10"/>
      <s:c r="K68" s="10"/>
      <s:c r="L68" s="10"/>
      <s:c r="M68" s="17"/>
    </s:row>
    <s:row r="69" ht="18" customHeight="1">
      <s:c r="A69" s="7" t="n"/>
      <s:c r="B69" s="8" t="n"/>
      <s:c r="C69" s="8" t="n"/>
      <s:c r="D69" s="9" t="n"/>
      <s:c r="F69" s="16"/>
      <s:c r="G69" s="10"/>
      <s:c r="H69" s="10"/>
      <s:c r="I69" s="12"/>
      <s:c r="J69" s="10"/>
      <s:c r="K69" s="10"/>
      <s:c r="L69" s="10"/>
      <s:c r="M69" s="17"/>
    </s:row>
    <s:row r="70" ht="18" customHeight="1">
      <s:c r="A70" s="7" t="n"/>
      <s:c r="B70" s="8" t="n"/>
      <s:c r="C70" s="8" t="n"/>
      <s:c r="D70" s="9" t="n"/>
      <s:c r="F70" s="16"/>
      <s:c r="G70" s="10"/>
      <s:c r="H70" s="10"/>
      <s:c r="I70" s="12"/>
      <s:c r="J70" s="10"/>
      <s:c r="K70" s="10"/>
      <s:c r="L70" s="10"/>
      <s:c r="M70" s="17"/>
    </s:row>
    <s:row r="71" ht="18" customHeight="1">
      <s:c r="A71" s="7" t="n"/>
      <s:c r="B71" s="8" t="n"/>
      <s:c r="C71" s="8" t="n"/>
      <s:c r="D71" s="9" t="n"/>
      <s:c r="F71" s="16"/>
      <s:c r="G71" s="10"/>
      <s:c r="H71" s="10"/>
      <s:c r="I71" s="12"/>
      <s:c r="J71" s="10"/>
      <s:c r="K71" s="10"/>
      <s:c r="L71" s="10"/>
      <s:c r="M71" s="17"/>
    </s:row>
    <s:row r="72" ht="18" customHeight="1">
      <s:c r="A72" s="7" t="n"/>
      <s:c r="B72" s="8" t="n"/>
      <s:c r="C72" s="8" t="n"/>
      <s:c r="D72" s="9" t="n"/>
      <s:c r="F72" s="16"/>
      <s:c r="G72" s="10"/>
      <s:c r="H72" s="10"/>
      <s:c r="I72" s="12"/>
      <s:c r="J72" s="10"/>
      <s:c r="K72" s="10"/>
      <s:c r="L72" s="10"/>
      <s:c r="M72" s="17"/>
    </s:row>
    <s:row r="73" ht="18" customHeight="1">
      <s:c r="A73" s="7" t="n"/>
      <s:c r="B73" s="8" t="n"/>
      <s:c r="C73" s="8" t="n"/>
      <s:c r="D73" s="9" t="n"/>
      <s:c r="F73" s="16"/>
      <s:c r="G73" s="10"/>
      <s:c r="H73" s="10"/>
      <s:c r="I73" s="12"/>
      <s:c r="J73" s="10"/>
      <s:c r="K73" s="10"/>
      <s:c r="L73" s="10"/>
      <s:c r="M73" s="17"/>
    </s:row>
    <s:row r="74" ht="18" customHeight="1">
      <s:c r="A74" s="7" t="n"/>
      <s:c r="B74" s="8" t="n"/>
      <s:c r="C74" s="8" t="n"/>
      <s:c r="D74" s="9" t="n"/>
      <s:c r="F74" s="16"/>
      <s:c r="G74" s="10"/>
      <s:c r="H74" s="10"/>
      <s:c r="I74" s="12"/>
      <s:c r="J74" s="10"/>
      <s:c r="K74" s="10"/>
      <s:c r="L74" s="10"/>
      <s:c r="M74" s="17"/>
    </s:row>
    <s:row r="75" ht="18" customHeight="1">
      <s:c r="A75" s="7" t="n"/>
      <s:c r="B75" s="8" t="n"/>
      <s:c r="C75" s="8" t="n"/>
      <s:c r="D75" s="9" t="n"/>
      <s:c r="F75" s="16"/>
      <s:c r="G75" s="10"/>
      <s:c r="H75" s="10"/>
      <s:c r="I75" s="12"/>
      <s:c r="J75" s="10"/>
      <s:c r="K75" s="10"/>
      <s:c r="L75" s="10"/>
      <s:c r="M75" s="17"/>
    </s:row>
    <s:row r="76" ht="18" customHeight="1">
      <s:c r="A76" s="7" t="n"/>
      <s:c r="B76" s="8" t="n"/>
      <s:c r="C76" s="8" t="n"/>
      <s:c r="D76" s="9" t="n"/>
      <s:c r="F76" s="16"/>
      <s:c r="G76" s="10"/>
      <s:c r="H76" s="10"/>
      <s:c r="I76" s="12"/>
      <s:c r="J76" s="10"/>
      <s:c r="K76" s="10"/>
      <s:c r="L76" s="10"/>
      <s:c r="M76" s="17"/>
    </s:row>
    <s:row r="77" ht="18" customHeight="1">
      <s:c r="A77" s="7" t="n"/>
      <s:c r="B77" s="8" t="n"/>
      <s:c r="C77" s="8" t="n"/>
      <s:c r="D77" s="9" t="n"/>
      <s:c r="F77" s="16"/>
      <s:c r="G77" s="10"/>
      <s:c r="H77" s="10"/>
      <s:c r="I77" s="12"/>
      <s:c r="J77" s="10"/>
      <s:c r="K77" s="10"/>
      <s:c r="L77" s="10"/>
      <s:c r="M77" s="17"/>
    </s:row>
    <s:row r="78" ht="18" customHeight="1">
      <s:c r="A78" s="7" t="n"/>
      <s:c r="B78" s="8" t="n"/>
      <s:c r="C78" s="8" t="n"/>
      <s:c r="D78" s="9" t="n"/>
      <s:c r="F78" s="16"/>
      <s:c r="G78" s="10"/>
      <s:c r="H78" s="10"/>
      <s:c r="I78" s="12"/>
      <s:c r="J78" s="10"/>
      <s:c r="K78" s="10"/>
      <s:c r="L78" s="10"/>
      <s:c r="M78" s="17"/>
    </s:row>
    <s:row r="79" ht="18" customHeight="1">
      <s:c r="A79" s="7" t="n"/>
      <s:c r="B79" s="8" t="n"/>
      <s:c r="C79" s="8" t="n"/>
      <s:c r="D79" s="9" t="n"/>
      <s:c r="F79" s="16"/>
      <s:c r="G79" s="10"/>
      <s:c r="H79" s="10"/>
      <s:c r="I79" s="12"/>
      <s:c r="J79" s="10"/>
      <s:c r="K79" s="10"/>
      <s:c r="L79" s="10"/>
      <s:c r="M79" s="17"/>
    </s:row>
    <s:row r="80" ht="18" customHeight="1">
      <s:c r="A80" s="7" t="n"/>
      <s:c r="B80" s="8" t="n"/>
      <s:c r="C80" s="8" t="n"/>
      <s:c r="D80" s="9" t="n"/>
      <s:c r="F80" s="16"/>
      <s:c r="G80" s="10"/>
      <s:c r="H80" s="10"/>
      <s:c r="I80" s="12"/>
      <s:c r="J80" s="10"/>
      <s:c r="K80" s="10"/>
      <s:c r="L80" s="10"/>
      <s:c r="M80" s="17"/>
    </s:row>
    <s:row r="81" ht="18" customHeight="1">
      <s:c r="A81" s="7" t="n"/>
      <s:c r="B81" s="8" t="n"/>
      <s:c r="C81" s="8" t="n"/>
      <s:c r="D81" s="9" t="n"/>
      <s:c r="F81" s="16"/>
      <s:c r="G81" s="10"/>
      <s:c r="H81" s="10"/>
      <s:c r="I81" s="12"/>
      <s:c r="J81" s="10"/>
      <s:c r="K81" s="10"/>
      <s:c r="L81" s="10"/>
      <s:c r="M81" s="17"/>
    </s:row>
    <s:row r="82" ht="18" customHeight="1">
      <s:c r="A82" s="7" t="n"/>
      <s:c r="B82" s="8" t="n"/>
      <s:c r="C82" s="8" t="n"/>
      <s:c r="D82" s="9" t="n"/>
      <s:c r="F82" s="16"/>
      <s:c r="G82" s="10"/>
      <s:c r="H82" s="10"/>
      <s:c r="I82" s="12"/>
      <s:c r="J82" s="10"/>
      <s:c r="K82" s="10"/>
      <s:c r="L82" s="10"/>
      <s:c r="M82" s="17"/>
    </s:row>
    <s:row r="83" ht="18" customHeight="1">
      <s:c r="A83" s="7" t="n"/>
      <s:c r="B83" s="8" t="n"/>
      <s:c r="C83" s="8" t="n"/>
      <s:c r="D83" s="9" t="n"/>
      <s:c r="F83" s="16"/>
      <s:c r="G83" s="10"/>
      <s:c r="H83" s="10"/>
      <s:c r="I83" s="12"/>
      <s:c r="J83" s="10"/>
      <s:c r="K83" s="10"/>
      <s:c r="L83" s="10"/>
      <s:c r="M83" s="17"/>
    </s:row>
    <s:row r="84" ht="18" customHeight="1">
      <s:c r="A84" s="7" t="n"/>
      <s:c r="B84" s="8" t="n"/>
      <s:c r="C84" s="8" t="n"/>
      <s:c r="D84" s="9" t="n"/>
      <s:c r="F84" s="16"/>
      <s:c r="G84" s="10"/>
      <s:c r="H84" s="10"/>
      <s:c r="I84" s="12"/>
      <s:c r="J84" s="10"/>
      <s:c r="K84" s="10"/>
      <s:c r="L84" s="10"/>
      <s:c r="M84" s="17"/>
    </s:row>
    <s:row r="85" ht="18" customHeight="1">
      <s:c r="A85" s="7" t="n"/>
      <s:c r="B85" s="8" t="n"/>
      <s:c r="C85" s="8" t="n"/>
      <s:c r="D85" s="9" t="n"/>
      <s:c r="F85" s="16"/>
      <s:c r="G85" s="10"/>
      <s:c r="H85" s="10"/>
      <s:c r="I85" s="12"/>
      <s:c r="J85" s="10"/>
      <s:c r="K85" s="10"/>
      <s:c r="L85" s="10"/>
      <s:c r="M85" s="17"/>
    </s:row>
    <s:row r="86" ht="18" customHeight="1">
      <s:c r="A86" s="7" t="n"/>
      <s:c r="B86" s="8" t="n"/>
      <s:c r="C86" s="8" t="n"/>
      <s:c r="D86" s="9" t="n"/>
      <s:c r="F86" s="16"/>
      <s:c r="G86" s="10"/>
      <s:c r="H86" s="10"/>
      <s:c r="I86" s="12"/>
      <s:c r="J86" s="10"/>
      <s:c r="K86" s="10"/>
      <s:c r="L86" s="10"/>
      <s:c r="M86" s="17"/>
    </s:row>
    <s:row r="87" ht="18" customHeight="1">
      <s:c r="A87" s="7" t="n"/>
      <s:c r="B87" s="8" t="n"/>
      <s:c r="C87" s="8" t="n"/>
      <s:c r="D87" s="9" t="n"/>
      <s:c r="F87" s="16"/>
      <s:c r="G87" s="10"/>
      <s:c r="H87" s="10"/>
      <s:c r="I87" s="12"/>
      <s:c r="J87" s="10"/>
      <s:c r="K87" s="10"/>
      <s:c r="L87" s="10"/>
      <s:c r="M87" s="17"/>
    </s:row>
    <s:row r="88" ht="18" customHeight="1">
      <s:c r="A88" s="7" t="n"/>
      <s:c r="B88" s="8" t="n"/>
      <s:c r="C88" s="8" t="n"/>
      <s:c r="D88" s="9" t="n"/>
      <s:c r="F88" s="16"/>
      <s:c r="G88" s="10"/>
      <s:c r="H88" s="10"/>
      <s:c r="I88" s="12"/>
      <s:c r="J88" s="10"/>
      <s:c r="K88" s="10"/>
      <s:c r="L88" s="10"/>
      <s:c r="M88" s="17"/>
    </s:row>
    <s:row r="89" ht="18" customHeight="1">
      <s:c r="A89" s="7" t="n"/>
      <s:c r="B89" s="8" t="n"/>
      <s:c r="C89" s="8" t="n"/>
      <s:c r="D89" s="9" t="n"/>
      <s:c r="F89" s="16"/>
      <s:c r="G89" s="10"/>
      <s:c r="H89" s="10"/>
      <s:c r="I89" s="12"/>
      <s:c r="J89" s="10"/>
      <s:c r="K89" s="10"/>
      <s:c r="L89" s="10"/>
      <s:c r="M89" s="17"/>
    </s:row>
    <s:row r="90" ht="18" customHeight="1">
      <s:c r="A90" s="7" t="n"/>
      <s:c r="B90" s="8" t="n"/>
      <s:c r="C90" s="8" t="n"/>
      <s:c r="D90" s="9" t="n"/>
      <s:c r="F90" s="16"/>
      <s:c r="G90" s="10"/>
      <s:c r="H90" s="10"/>
      <s:c r="I90" s="12"/>
      <s:c r="J90" s="10"/>
      <s:c r="K90" s="10"/>
      <s:c r="L90" s="10"/>
      <s:c r="M90" s="17"/>
    </s:row>
    <s:row r="91" ht="18" customHeight="1">
      <s:c r="A91" s="7" t="n"/>
      <s:c r="B91" s="8" t="n"/>
      <s:c r="C91" s="8" t="n"/>
      <s:c r="D91" s="9" t="n"/>
      <s:c r="F91" s="16"/>
      <s:c r="G91" s="10"/>
      <s:c r="H91" s="10"/>
      <s:c r="I91" s="12"/>
      <s:c r="J91" s="10"/>
      <s:c r="K91" s="10"/>
      <s:c r="L91" s="10"/>
      <s:c r="M91" s="17"/>
    </s:row>
    <s:row r="92" ht="18" customHeight="1">
      <s:c r="A92" s="7" t="n"/>
      <s:c r="B92" s="8" t="n"/>
      <s:c r="C92" s="8" t="n"/>
      <s:c r="D92" s="9" t="n"/>
      <s:c r="F92" s="16"/>
      <s:c r="G92" s="10"/>
      <s:c r="H92" s="10"/>
      <s:c r="I92" s="12"/>
      <s:c r="J92" s="10"/>
      <s:c r="K92" s="10"/>
      <s:c r="L92" s="10"/>
      <s:c r="M92" s="17"/>
    </s:row>
    <s:row r="93" ht="18" customHeight="1">
      <s:c r="A93" s="7" t="n"/>
      <s:c r="B93" s="8" t="n"/>
      <s:c r="C93" s="8" t="n"/>
      <s:c r="D93" s="9" t="n"/>
      <s:c r="F93" s="16"/>
      <s:c r="G93" s="10"/>
      <s:c r="H93" s="10"/>
      <s:c r="I93" s="12"/>
      <s:c r="J93" s="10"/>
      <s:c r="K93" s="10"/>
      <s:c r="L93" s="10"/>
      <s:c r="M93" s="17"/>
    </s:row>
    <s:row r="94" ht="18" customHeight="1">
      <s:c r="A94" s="7" t="n"/>
      <s:c r="B94" s="8" t="n"/>
      <s:c r="C94" s="8" t="n"/>
      <s:c r="D94" s="9" t="n"/>
      <s:c r="F94" s="16"/>
      <s:c r="G94" s="10"/>
      <s:c r="H94" s="10"/>
      <s:c r="I94" s="12"/>
      <s:c r="J94" s="10"/>
      <s:c r="K94" s="10"/>
      <s:c r="L94" s="10"/>
      <s:c r="M94" s="17"/>
    </s:row>
    <s:row r="95" ht="18" customHeight="1">
      <s:c r="A95" s="7" t="n"/>
      <s:c r="B95" s="8" t="n"/>
      <s:c r="C95" s="8" t="n"/>
      <s:c r="D95" s="9" t="n"/>
      <s:c r="F95" s="16"/>
      <s:c r="G95" s="10"/>
      <s:c r="H95" s="10"/>
      <s:c r="I95" s="12"/>
      <s:c r="J95" s="10"/>
      <s:c r="K95" s="10"/>
      <s:c r="L95" s="10"/>
      <s:c r="M95" s="17"/>
    </s:row>
    <s:row r="96" ht="18" customHeight="1">
      <s:c r="A96" s="7" t="n"/>
      <s:c r="B96" s="8" t="n"/>
      <s:c r="C96" s="8" t="n"/>
      <s:c r="D96" s="9" t="n"/>
      <s:c r="F96" s="16"/>
      <s:c r="G96" s="10"/>
      <s:c r="H96" s="10"/>
      <s:c r="I96" s="12"/>
      <s:c r="J96" s="10"/>
      <s:c r="K96" s="10"/>
      <s:c r="L96" s="10"/>
      <s:c r="M96" s="17"/>
    </s:row>
    <s:row r="97" ht="18" customHeight="1">
      <s:c r="A97" s="7" t="n"/>
      <s:c r="B97" s="8" t="n"/>
      <s:c r="C97" s="8" t="n"/>
      <s:c r="D97" s="9" t="n"/>
      <s:c r="F97" s="16"/>
      <s:c r="G97" s="10"/>
      <s:c r="H97" s="10"/>
      <s:c r="I97" s="12"/>
      <s:c r="J97" s="10"/>
      <s:c r="K97" s="10"/>
      <s:c r="L97" s="10"/>
      <s:c r="M97" s="17"/>
    </s:row>
    <s:row r="98" ht="18" customHeight="1">
      <s:c r="A98" s="7" t="n"/>
      <s:c r="B98" s="8" t="n"/>
      <s:c r="C98" s="8" t="n"/>
      <s:c r="D98" s="9" t="n"/>
      <s:c r="F98" s="16"/>
      <s:c r="G98" s="10"/>
      <s:c r="H98" s="10"/>
      <s:c r="I98" s="12"/>
      <s:c r="J98" s="10"/>
      <s:c r="K98" s="10"/>
      <s:c r="L98" s="10"/>
      <s:c r="M98" s="17"/>
    </s:row>
    <s:row r="99" ht="18" customHeight="1">
      <s:c r="A99" s="7" t="n"/>
      <s:c r="B99" s="8" t="n"/>
      <s:c r="C99" s="8" t="n"/>
      <s:c r="D99" s="9" t="n"/>
      <s:c r="F99" s="16"/>
      <s:c r="G99" s="10"/>
      <s:c r="H99" s="10"/>
      <s:c r="I99" s="12"/>
      <s:c r="J99" s="10"/>
      <s:c r="K99" s="10"/>
      <s:c r="L99" s="10"/>
      <s:c r="M99" s="17"/>
    </s:row>
    <s:row r="100" ht="18" customHeight="1">
      <s:c r="A100" s="7" t="n"/>
      <s:c r="B100" s="8" t="n"/>
      <s:c r="C100" s="8" t="n"/>
      <s:c r="D100" s="9" t="n"/>
      <s:c r="F100" s="16"/>
      <s:c r="G100" s="10"/>
      <s:c r="H100" s="10"/>
      <s:c r="I100" s="12"/>
      <s:c r="J100" s="10"/>
      <s:c r="K100" s="10"/>
      <s:c r="L100" s="10"/>
      <s:c r="M100" s="17"/>
    </s:row>
    <s:row r="101" ht="18" customHeight="1">
      <s:c r="A101" s="7" t="n"/>
      <s:c r="B101" s="8" t="n"/>
      <s:c r="C101" s="8" t="n"/>
      <s:c r="D101" s="9" t="n"/>
      <s:c r="F101" s="16"/>
      <s:c r="G101" s="10"/>
      <s:c r="H101" s="10"/>
      <s:c r="I101" s="12"/>
      <s:c r="J101" s="10"/>
      <s:c r="K101" s="10"/>
      <s:c r="L101" s="10"/>
      <s:c r="M101" s="17"/>
    </s:row>
    <s:row r="102" ht="18" customHeight="1">
      <s:c r="A102" s="7" t="n"/>
      <s:c r="B102" s="8" t="n"/>
      <s:c r="C102" s="8" t="n"/>
      <s:c r="D102" s="9" t="n"/>
      <s:c r="F102" s="16"/>
      <s:c r="G102" s="10"/>
      <s:c r="H102" s="10"/>
      <s:c r="I102" s="12"/>
      <s:c r="J102" s="10"/>
      <s:c r="K102" s="10"/>
      <s:c r="L102" s="10"/>
      <s:c r="M102" s="17"/>
    </s:row>
    <s:row r="103" ht="18" customHeight="1">
      <s:c r="A103" s="7" t="n"/>
      <s:c r="B103" s="8" t="n"/>
      <s:c r="C103" s="8" t="n"/>
      <s:c r="D103" s="9" t="n"/>
      <s:c r="F103" s="16"/>
      <s:c r="G103" s="10"/>
      <s:c r="H103" s="10"/>
      <s:c r="I103" s="12"/>
      <s:c r="J103" s="10"/>
      <s:c r="K103" s="10"/>
      <s:c r="L103" s="10"/>
      <s:c r="M103" s="17"/>
    </s:row>
    <s:row r="104" ht="18" customHeight="1">
      <s:c r="A104" s="7" t="n"/>
      <s:c r="B104" s="8" t="n"/>
      <s:c r="C104" s="8" t="n"/>
      <s:c r="D104" s="9" t="n"/>
      <s:c r="F104" s="16"/>
      <s:c r="G104" s="10"/>
      <s:c r="H104" s="10"/>
      <s:c r="I104" s="12"/>
      <s:c r="J104" s="10"/>
      <s:c r="K104" s="10"/>
      <s:c r="L104" s="10"/>
      <s:c r="M104" s="17"/>
    </s:row>
    <s:row r="105" ht="18" customHeight="1">
      <s:c r="A105" s="7" t="n"/>
      <s:c r="B105" s="8" t="n"/>
      <s:c r="C105" s="8" t="n"/>
      <s:c r="D105" s="9" t="n"/>
      <s:c r="F105" s="16"/>
      <s:c r="G105" s="10"/>
      <s:c r="H105" s="10"/>
      <s:c r="I105" s="12"/>
      <s:c r="J105" s="10"/>
      <s:c r="K105" s="10"/>
      <s:c r="L105" s="10"/>
      <s:c r="M105" s="17"/>
    </s:row>
    <s:row r="106" ht="18" customHeight="1">
      <s:c r="A106" s="7" t="n"/>
      <s:c r="B106" s="8" t="n"/>
      <s:c r="C106" s="8" t="n"/>
      <s:c r="D106" s="9" t="n"/>
      <s:c r="F106" s="16"/>
      <s:c r="G106" s="10"/>
      <s:c r="H106" s="10"/>
      <s:c r="I106" s="12"/>
      <s:c r="J106" s="10"/>
      <s:c r="K106" s="10"/>
      <s:c r="L106" s="10"/>
      <s:c r="M106" s="17"/>
    </s:row>
    <s:row r="107" ht="18" customHeight="1">
      <s:c r="A107" s="7" t="n"/>
      <s:c r="B107" s="8" t="n"/>
      <s:c r="C107" s="8" t="n"/>
      <s:c r="D107" s="9" t="n"/>
      <s:c r="F107" s="16"/>
      <s:c r="G107" s="10"/>
      <s:c r="H107" s="10"/>
      <s:c r="I107" s="12"/>
      <s:c r="J107" s="10"/>
      <s:c r="K107" s="10"/>
      <s:c r="L107" s="10"/>
      <s:c r="M107" s="17"/>
    </s:row>
    <s:row r="108" ht="18" customHeight="1">
      <s:c r="A108" s="7" t="n"/>
      <s:c r="B108" s="8" t="n"/>
      <s:c r="C108" s="8" t="n"/>
      <s:c r="D108" s="9" t="n"/>
      <s:c r="F108" s="16"/>
      <s:c r="G108" s="10"/>
      <s:c r="H108" s="10"/>
      <s:c r="I108" s="12"/>
      <s:c r="J108" s="10"/>
      <s:c r="K108" s="10"/>
      <s:c r="L108" s="10"/>
      <s:c r="M108" s="17"/>
    </s:row>
    <s:row r="109" ht="18" customHeight="1">
      <s:c r="A109" s="7" t="n"/>
      <s:c r="B109" s="8" t="n"/>
      <s:c r="C109" s="8" t="n"/>
      <s:c r="D109" s="9" t="n"/>
      <s:c r="F109" s="16"/>
      <s:c r="G109" s="10"/>
      <s:c r="H109" s="10"/>
      <s:c r="I109" s="12"/>
      <s:c r="J109" s="10"/>
      <s:c r="K109" s="10"/>
      <s:c r="L109" s="10"/>
      <s:c r="M109" s="17"/>
    </s:row>
    <s:row r="110" ht="18" customHeight="1">
      <s:c r="A110" s="7" t="n"/>
      <s:c r="B110" s="8" t="n"/>
      <s:c r="C110" s="8" t="n"/>
      <s:c r="D110" s="9" t="n"/>
      <s:c r="F110" s="16"/>
      <s:c r="G110" s="10"/>
      <s:c r="H110" s="10"/>
      <s:c r="I110" s="12"/>
      <s:c r="J110" s="10"/>
      <s:c r="K110" s="10"/>
      <s:c r="L110" s="10"/>
      <s:c r="M110" s="17"/>
    </s:row>
    <s:row r="111" ht="18" customHeight="1">
      <s:c r="A111" s="7" t="n"/>
      <s:c r="B111" s="8" t="n"/>
      <s:c r="C111" s="8" t="n"/>
      <s:c r="D111" s="9" t="n"/>
      <s:c r="F111" s="16"/>
      <s:c r="G111" s="10"/>
      <s:c r="H111" s="10"/>
      <s:c r="I111" s="12"/>
      <s:c r="J111" s="10"/>
      <s:c r="K111" s="10"/>
      <s:c r="L111" s="10"/>
      <s:c r="M111" s="17"/>
    </s:row>
    <s:row r="112" ht="18" customHeight="1">
      <s:c r="A112" s="7" t="n"/>
      <s:c r="B112" s="8" t="n"/>
      <s:c r="C112" s="8" t="n"/>
      <s:c r="D112" s="9" t="n"/>
      <s:c r="F112" s="16"/>
      <s:c r="G112" s="10"/>
      <s:c r="H112" s="10"/>
      <s:c r="I112" s="12"/>
      <s:c r="J112" s="10"/>
      <s:c r="K112" s="10"/>
      <s:c r="L112" s="10"/>
      <s:c r="M112" s="17"/>
    </s:row>
    <s:row r="113" ht="18" customHeight="1">
      <s:c r="A113" s="7" t="n"/>
      <s:c r="B113" s="8" t="n"/>
      <s:c r="C113" s="8" t="n"/>
      <s:c r="D113" s="9" t="n"/>
      <s:c r="F113" s="16"/>
      <s:c r="G113" s="10"/>
      <s:c r="H113" s="10"/>
      <s:c r="I113" s="12"/>
      <s:c r="J113" s="10"/>
      <s:c r="K113" s="10"/>
      <s:c r="L113" s="10"/>
      <s:c r="M113" s="17"/>
    </s:row>
    <s:row r="114" ht="18" customHeight="1">
      <s:c r="A114" s="7" t="n"/>
      <s:c r="B114" s="8" t="n"/>
      <s:c r="C114" s="8" t="n"/>
      <s:c r="D114" s="9" t="n"/>
      <s:c r="F114" s="16"/>
      <s:c r="G114" s="10"/>
      <s:c r="H114" s="10"/>
      <s:c r="I114" s="12"/>
      <s:c r="J114" s="10"/>
      <s:c r="K114" s="10"/>
      <s:c r="L114" s="10"/>
      <s:c r="M114" s="17"/>
    </s:row>
    <s:row r="115" ht="18" customHeight="1">
      <s:c r="A115" s="7" t="n"/>
      <s:c r="B115" s="8" t="n"/>
      <s:c r="C115" s="8" t="n"/>
      <s:c r="D115" s="9" t="n"/>
      <s:c r="F115" s="16"/>
      <s:c r="G115" s="10"/>
      <s:c r="H115" s="10"/>
      <s:c r="I115" s="12"/>
      <s:c r="J115" s="10"/>
      <s:c r="K115" s="10"/>
      <s:c r="L115" s="10"/>
      <s:c r="M115" s="17"/>
    </s:row>
    <s:row r="116" ht="18" customHeight="1">
      <s:c r="A116" s="7" t="n"/>
      <s:c r="B116" s="8" t="n"/>
      <s:c r="C116" s="8" t="n"/>
      <s:c r="D116" s="9" t="n"/>
      <s:c r="F116" s="16"/>
      <s:c r="G116" s="10"/>
      <s:c r="H116" s="10"/>
      <s:c r="I116" s="12"/>
      <s:c r="J116" s="10"/>
      <s:c r="K116" s="10"/>
      <s:c r="L116" s="10"/>
      <s:c r="M116" s="17"/>
    </s:row>
    <s:row r="117" ht="18" customHeight="1">
      <s:c r="A117" s="7" t="n"/>
      <s:c r="B117" s="8" t="n"/>
      <s:c r="C117" s="8" t="n"/>
      <s:c r="D117" s="9" t="n"/>
      <s:c r="F117" s="16"/>
      <s:c r="G117" s="10"/>
      <s:c r="H117" s="10"/>
      <s:c r="I117" s="12"/>
      <s:c r="J117" s="10"/>
      <s:c r="K117" s="10"/>
      <s:c r="L117" s="10"/>
      <s:c r="M117" s="17"/>
    </s:row>
    <s:row r="118" ht="18" customHeight="1">
      <s:c r="A118" s="7" t="n"/>
      <s:c r="B118" s="8" t="n"/>
      <s:c r="C118" s="8" t="n"/>
      <s:c r="D118" s="9" t="n"/>
      <s:c r="F118" s="16"/>
      <s:c r="G118" s="10"/>
      <s:c r="H118" s="10"/>
      <s:c r="I118" s="12"/>
      <s:c r="J118" s="10"/>
      <s:c r="K118" s="10"/>
      <s:c r="L118" s="10"/>
      <s:c r="M118" s="17"/>
    </s:row>
    <s:row r="119" ht="18" customHeight="1">
      <s:c r="A119" s="7" t="n"/>
      <s:c r="B119" s="8" t="n"/>
      <s:c r="C119" s="8" t="n"/>
      <s:c r="D119" s="9" t="n"/>
      <s:c r="F119" s="16"/>
      <s:c r="G119" s="10"/>
      <s:c r="H119" s="10"/>
      <s:c r="I119" s="12"/>
      <s:c r="J119" s="10"/>
      <s:c r="K119" s="10"/>
      <s:c r="L119" s="10"/>
      <s:c r="M119" s="17"/>
    </s:row>
    <s:row r="120" ht="18" customHeight="1">
      <s:c r="A120" s="7" t="n"/>
      <s:c r="B120" s="8" t="n"/>
      <s:c r="C120" s="8" t="n"/>
      <s:c r="D120" s="9" t="n"/>
      <s:c r="F120" s="16"/>
      <s:c r="G120" s="10"/>
      <s:c r="H120" s="10"/>
      <s:c r="I120" s="12"/>
      <s:c r="J120" s="10"/>
      <s:c r="K120" s="10"/>
      <s:c r="L120" s="10"/>
      <s:c r="M120" s="17"/>
    </s:row>
    <s:row r="121" ht="18" customHeight="1">
      <s:c r="A121" s="7" t="n"/>
      <s:c r="B121" s="8" t="n"/>
      <s:c r="C121" s="8" t="n"/>
      <s:c r="D121" s="9" t="n"/>
      <s:c r="F121" s="16"/>
      <s:c r="G121" s="10"/>
      <s:c r="H121" s="10"/>
      <s:c r="I121" s="12"/>
      <s:c r="J121" s="10"/>
      <s:c r="K121" s="10"/>
      <s:c r="L121" s="10"/>
      <s:c r="M121" s="17"/>
    </s:row>
    <s:row r="122" ht="18" customHeight="1">
      <s:c r="A122" s="7" t="n"/>
      <s:c r="B122" s="8" t="n"/>
      <s:c r="C122" s="8" t="n"/>
      <s:c r="D122" s="9" t="n"/>
      <s:c r="F122" s="16"/>
      <s:c r="G122" s="10"/>
      <s:c r="H122" s="10"/>
      <s:c r="I122" s="12"/>
      <s:c r="J122" s="10"/>
      <s:c r="K122" s="10"/>
      <s:c r="L122" s="10"/>
      <s:c r="M122" s="17"/>
    </s:row>
    <s:row r="123" ht="18" customHeight="1">
      <s:c r="A123" s="7" t="n"/>
      <s:c r="B123" s="8" t="n"/>
      <s:c r="C123" s="8" t="n"/>
      <s:c r="D123" s="9" t="n"/>
      <s:c r="F123" s="16"/>
      <s:c r="G123" s="10"/>
      <s:c r="H123" s="10"/>
      <s:c r="I123" s="12"/>
      <s:c r="J123" s="10"/>
      <s:c r="K123" s="10"/>
      <s:c r="L123" s="10"/>
      <s:c r="M123" s="17"/>
    </s:row>
    <s:row r="124" ht="18" customHeight="1">
      <s:c r="A124" s="7" t="n"/>
      <s:c r="B124" s="8" t="n"/>
      <s:c r="C124" s="8" t="n"/>
      <s:c r="D124" s="9" t="n"/>
      <s:c r="F124" s="16"/>
      <s:c r="G124" s="10"/>
      <s:c r="H124" s="10"/>
      <s:c r="I124" s="12"/>
      <s:c r="J124" s="10"/>
      <s:c r="K124" s="10"/>
      <s:c r="L124" s="10"/>
      <s:c r="M124" s="17"/>
    </s:row>
    <s:row r="125" ht="18" customHeight="1">
      <s:c r="A125" s="7" t="n"/>
      <s:c r="B125" s="8" t="n"/>
      <s:c r="C125" s="8" t="n"/>
      <s:c r="D125" s="9" t="n"/>
      <s:c r="F125" s="16"/>
      <s:c r="G125" s="10"/>
      <s:c r="H125" s="10"/>
      <s:c r="I125" s="12"/>
      <s:c r="J125" s="10"/>
      <s:c r="K125" s="10"/>
      <s:c r="L125" s="10"/>
      <s:c r="M125" s="17"/>
    </s:row>
    <s:row r="126" ht="18" customHeight="1">
      <s:c r="A126" s="7" t="n"/>
      <s:c r="B126" s="8" t="n"/>
      <s:c r="C126" s="8" t="n"/>
      <s:c r="D126" s="9" t="n"/>
      <s:c r="F126" s="16"/>
      <s:c r="G126" s="10"/>
      <s:c r="H126" s="10"/>
      <s:c r="I126" s="12"/>
      <s:c r="J126" s="10"/>
      <s:c r="K126" s="10"/>
      <s:c r="L126" s="10"/>
      <s:c r="M126" s="17"/>
    </s:row>
    <s:row r="127" ht="18" customHeight="1">
      <s:c r="A127" s="7" t="n"/>
      <s:c r="B127" s="8" t="n"/>
      <s:c r="C127" s="8" t="n"/>
      <s:c r="D127" s="9" t="n"/>
      <s:c r="F127" s="16"/>
      <s:c r="G127" s="10"/>
      <s:c r="H127" s="10"/>
      <s:c r="I127" s="12"/>
      <s:c r="J127" s="10"/>
      <s:c r="K127" s="10"/>
      <s:c r="L127" s="10"/>
      <s:c r="M127" s="17"/>
    </s:row>
    <s:row r="128" ht="18" customHeight="1">
      <s:c r="A128" s="7" t="n"/>
      <s:c r="B128" s="8" t="n"/>
      <s:c r="C128" s="8" t="n"/>
      <s:c r="D128" s="9" t="n"/>
      <s:c r="F128" s="16"/>
      <s:c r="G128" s="10"/>
      <s:c r="H128" s="10"/>
      <s:c r="I128" s="12"/>
      <s:c r="J128" s="10"/>
      <s:c r="K128" s="10"/>
      <s:c r="L128" s="10"/>
      <s:c r="M128" s="17"/>
    </s:row>
    <s:row r="129" ht="18" customHeight="1">
      <s:c r="A129" s="7" t="n"/>
      <s:c r="B129" s="8" t="n"/>
      <s:c r="C129" s="8" t="n"/>
      <s:c r="D129" s="9" t="n"/>
      <s:c r="F129" s="16"/>
      <s:c r="G129" s="10"/>
      <s:c r="H129" s="10"/>
      <s:c r="I129" s="12"/>
      <s:c r="J129" s="10"/>
      <s:c r="K129" s="10"/>
      <s:c r="L129" s="10"/>
      <s:c r="M129" s="17"/>
    </s:row>
    <s:row r="130" ht="18" customHeight="1">
      <s:c r="A130" s="7" t="n"/>
      <s:c r="B130" s="8" t="n"/>
      <s:c r="C130" s="8" t="n"/>
      <s:c r="D130" s="9" t="n"/>
      <s:c r="F130" s="16"/>
      <s:c r="G130" s="10"/>
      <s:c r="H130" s="10"/>
      <s:c r="I130" s="12"/>
      <s:c r="J130" s="10"/>
      <s:c r="K130" s="10"/>
      <s:c r="L130" s="10"/>
      <s:c r="M130" s="17"/>
    </s:row>
    <s:row r="131" ht="18" customHeight="1">
      <s:c r="A131" s="7" t="n"/>
      <s:c r="B131" s="8" t="n"/>
      <s:c r="C131" s="8" t="n"/>
      <s:c r="D131" s="9" t="n"/>
      <s:c r="F131" s="16"/>
      <s:c r="G131" s="10"/>
      <s:c r="H131" s="10"/>
      <s:c r="I131" s="12"/>
      <s:c r="J131" s="10"/>
      <s:c r="K131" s="10"/>
      <s:c r="L131" s="10"/>
      <s:c r="M131" s="17"/>
    </s:row>
    <s:row r="132" ht="18" customHeight="1">
      <s:c r="A132" s="7" t="n"/>
      <s:c r="B132" s="8" t="n"/>
      <s:c r="C132" s="8" t="n"/>
      <s:c r="D132" s="9" t="n"/>
      <s:c r="F132" s="16"/>
      <s:c r="G132" s="10"/>
      <s:c r="H132" s="10"/>
      <s:c r="I132" s="12"/>
      <s:c r="J132" s="10"/>
      <s:c r="K132" s="10"/>
      <s:c r="L132" s="10"/>
      <s:c r="M132" s="17"/>
    </s:row>
    <s:row r="133" ht="18" customHeight="1">
      <s:c r="A133" s="7" t="n"/>
      <s:c r="B133" s="8" t="n"/>
      <s:c r="C133" s="8" t="n"/>
      <s:c r="D133" s="9" t="n"/>
      <s:c r="F133" s="16"/>
      <s:c r="G133" s="10"/>
      <s:c r="H133" s="10"/>
      <s:c r="I133" s="12"/>
      <s:c r="J133" s="10"/>
      <s:c r="K133" s="10"/>
      <s:c r="L133" s="10"/>
      <s:c r="M133" s="17"/>
    </s:row>
    <s:row r="134" ht="18" customHeight="1">
      <s:c r="A134" s="7" t="n"/>
      <s:c r="B134" s="8" t="n"/>
      <s:c r="C134" s="8" t="n"/>
      <s:c r="D134" s="9" t="n"/>
      <s:c r="F134" s="16"/>
      <s:c r="G134" s="10"/>
      <s:c r="H134" s="10"/>
      <s:c r="I134" s="12"/>
      <s:c r="J134" s="10"/>
      <s:c r="K134" s="10"/>
      <s:c r="L134" s="10"/>
      <s:c r="M134" s="17"/>
    </s:row>
    <s:row r="135" ht="18" customHeight="1">
      <s:c r="A135" s="7" t="n"/>
      <s:c r="B135" s="8" t="n"/>
      <s:c r="C135" s="8" t="n"/>
      <s:c r="D135" s="9" t="n"/>
      <s:c r="F135" s="16"/>
      <s:c r="G135" s="10"/>
      <s:c r="H135" s="10"/>
      <s:c r="I135" s="12"/>
      <s:c r="J135" s="10"/>
      <s:c r="K135" s="10"/>
      <s:c r="L135" s="10"/>
      <s:c r="M135" s="17"/>
    </s:row>
    <s:row r="136" ht="18" customHeight="1">
      <s:c r="A136" s="7" t="n"/>
      <s:c r="B136" s="8" t="n"/>
      <s:c r="C136" s="8" t="n"/>
      <s:c r="D136" s="9" t="n"/>
      <s:c r="F136" s="16"/>
      <s:c r="G136" s="10"/>
      <s:c r="H136" s="10"/>
      <s:c r="I136" s="12"/>
      <s:c r="J136" s="10"/>
      <s:c r="K136" s="10"/>
      <s:c r="L136" s="10"/>
      <s:c r="M136" s="17"/>
    </s:row>
    <s:row r="137" ht="18" customHeight="1">
      <s:c r="A137" s="7" t="n"/>
      <s:c r="B137" s="8" t="n"/>
      <s:c r="C137" s="8" t="n"/>
      <s:c r="D137" s="9" t="n"/>
      <s:c r="F137" s="16"/>
      <s:c r="G137" s="10"/>
      <s:c r="H137" s="10"/>
      <s:c r="I137" s="12"/>
      <s:c r="J137" s="10"/>
      <s:c r="K137" s="10"/>
      <s:c r="L137" s="10"/>
      <s:c r="M137" s="17"/>
    </s:row>
    <s:row r="138" ht="18" customHeight="1">
      <s:c r="A138" s="7" t="n"/>
      <s:c r="B138" s="8" t="n"/>
      <s:c r="C138" s="8" t="n"/>
      <s:c r="D138" s="9" t="n"/>
      <s:c r="F138" s="16"/>
      <s:c r="G138" s="10"/>
      <s:c r="H138" s="10"/>
      <s:c r="I138" s="12"/>
      <s:c r="J138" s="10"/>
      <s:c r="K138" s="10"/>
      <s:c r="L138" s="10"/>
      <s:c r="M138" s="17"/>
    </s:row>
    <s:row r="139" ht="18" customHeight="1">
      <s:c r="A139" s="7" t="n"/>
      <s:c r="B139" s="8" t="n"/>
      <s:c r="C139" s="8" t="n"/>
      <s:c r="D139" s="9" t="n"/>
      <s:c r="F139" s="16"/>
      <s:c r="G139" s="10"/>
      <s:c r="H139" s="10"/>
      <s:c r="I139" s="12"/>
      <s:c r="J139" s="10"/>
      <s:c r="K139" s="10"/>
      <s:c r="L139" s="10"/>
      <s:c r="M139" s="17"/>
    </s:row>
    <s:row r="140" ht="18" customHeight="1">
      <s:c r="A140" s="7" t="n"/>
      <s:c r="B140" s="8" t="n"/>
      <s:c r="C140" s="8" t="n"/>
      <s:c r="D140" s="9" t="n"/>
      <s:c r="F140" s="16"/>
      <s:c r="G140" s="10"/>
      <s:c r="H140" s="10"/>
      <s:c r="I140" s="12"/>
      <s:c r="J140" s="10"/>
      <s:c r="K140" s="10"/>
      <s:c r="L140" s="10"/>
      <s:c r="M140" s="17"/>
    </s:row>
    <s:row r="141" ht="18" customHeight="1">
      <s:c r="A141" s="7" t="n"/>
      <s:c r="B141" s="8" t="n"/>
      <s:c r="C141" s="8" t="n"/>
      <s:c r="D141" s="9" t="n"/>
      <s:c r="F141" s="16"/>
      <s:c r="G141" s="10"/>
      <s:c r="H141" s="10"/>
      <s:c r="I141" s="12"/>
      <s:c r="J141" s="10"/>
      <s:c r="K141" s="10"/>
      <s:c r="L141" s="10"/>
      <s:c r="M141" s="17"/>
    </s:row>
    <s:row r="142" ht="18" customHeight="1">
      <s:c r="A142" s="7" t="n"/>
      <s:c r="B142" s="8" t="n"/>
      <s:c r="C142" s="8" t="n"/>
      <s:c r="D142" s="9" t="n"/>
      <s:c r="F142" s="16"/>
      <s:c r="G142" s="10"/>
      <s:c r="H142" s="10"/>
      <s:c r="I142" s="12"/>
      <s:c r="J142" s="10"/>
      <s:c r="K142" s="10"/>
      <s:c r="L142" s="10"/>
      <s:c r="M142" s="17"/>
    </s:row>
    <s:row r="143" ht="18" customHeight="1">
      <s:c r="A143" s="7" t="n"/>
      <s:c r="B143" s="8" t="n"/>
      <s:c r="C143" s="8" t="n"/>
      <s:c r="D143" s="9" t="n"/>
      <s:c r="F143" s="16"/>
      <s:c r="G143" s="10"/>
      <s:c r="H143" s="10"/>
      <s:c r="I143" s="12"/>
      <s:c r="J143" s="10"/>
      <s:c r="K143" s="10"/>
      <s:c r="L143" s="10"/>
      <s:c r="M143" s="17"/>
    </s:row>
    <s:row r="144" ht="18" customHeight="1">
      <s:c r="A144" s="7" t="n"/>
      <s:c r="B144" s="8" t="n"/>
      <s:c r="C144" s="8" t="n"/>
      <s:c r="D144" s="9" t="n"/>
      <s:c r="F144" s="16"/>
      <s:c r="G144" s="10"/>
      <s:c r="H144" s="10"/>
      <s:c r="I144" s="12"/>
      <s:c r="J144" s="10"/>
      <s:c r="K144" s="10"/>
      <s:c r="L144" s="10"/>
      <s:c r="M144" s="17"/>
    </s:row>
    <s:row r="145" ht="18" customHeight="1">
      <s:c r="A145" s="7" t="n"/>
      <s:c r="B145" s="8" t="n"/>
      <s:c r="C145" s="8" t="n"/>
      <s:c r="D145" s="9" t="n"/>
      <s:c r="F145" s="16"/>
      <s:c r="G145" s="10"/>
      <s:c r="H145" s="10"/>
      <s:c r="I145" s="12"/>
      <s:c r="J145" s="10"/>
      <s:c r="K145" s="10"/>
      <s:c r="L145" s="10"/>
      <s:c r="M145" s="17"/>
    </s:row>
    <s:row r="146" ht="18" customHeight="1">
      <s:c r="A146" s="7" t="n"/>
      <s:c r="B146" s="8" t="n"/>
      <s:c r="C146" s="8" t="n"/>
      <s:c r="D146" s="9" t="n"/>
      <s:c r="F146" s="16"/>
      <s:c r="G146" s="10"/>
      <s:c r="H146" s="10"/>
      <s:c r="I146" s="12"/>
      <s:c r="J146" s="10"/>
      <s:c r="K146" s="10"/>
      <s:c r="L146" s="10"/>
      <s:c r="M146" s="17"/>
    </s:row>
    <s:row r="147" ht="18" customHeight="1">
      <s:c r="A147" s="7" t="n"/>
      <s:c r="B147" s="8" t="n"/>
      <s:c r="C147" s="8" t="n"/>
      <s:c r="D147" s="9" t="n"/>
      <s:c r="F147" s="16"/>
      <s:c r="G147" s="10"/>
      <s:c r="H147" s="10"/>
      <s:c r="I147" s="12"/>
      <s:c r="J147" s="10"/>
      <s:c r="K147" s="10"/>
      <s:c r="L147" s="10"/>
      <s:c r="M147" s="17"/>
    </s:row>
    <s:row r="148" ht="18" customHeight="1">
      <s:c r="A148" s="7" t="n"/>
      <s:c r="B148" s="8" t="n"/>
      <s:c r="C148" s="8" t="n"/>
      <s:c r="D148" s="9" t="n"/>
      <s:c r="F148" s="16"/>
      <s:c r="G148" s="10"/>
      <s:c r="H148" s="10"/>
      <s:c r="I148" s="12"/>
      <s:c r="J148" s="10"/>
      <s:c r="K148" s="10"/>
      <s:c r="L148" s="10"/>
      <s:c r="M148" s="17"/>
    </s:row>
    <s:row r="149" ht="18" customHeight="1">
      <s:c r="A149" s="7" t="n"/>
      <s:c r="B149" s="8" t="n"/>
      <s:c r="C149" s="8" t="n"/>
      <s:c r="D149" s="9" t="n"/>
      <s:c r="F149" s="16"/>
      <s:c r="G149" s="10"/>
      <s:c r="H149" s="10"/>
      <s:c r="I149" s="12"/>
      <s:c r="J149" s="10"/>
      <s:c r="K149" s="10"/>
      <s:c r="L149" s="10"/>
      <s:c r="M149" s="17"/>
    </s:row>
    <s:row r="150" ht="18" customHeight="1">
      <s:c r="A150" s="7" t="n"/>
      <s:c r="B150" s="8" t="n"/>
      <s:c r="C150" s="8" t="n"/>
      <s:c r="D150" s="9" t="n"/>
      <s:c r="F150" s="16"/>
      <s:c r="G150" s="10"/>
      <s:c r="H150" s="10"/>
      <s:c r="I150" s="12"/>
      <s:c r="J150" s="10"/>
      <s:c r="K150" s="10"/>
      <s:c r="L150" s="10"/>
      <s:c r="M150" s="17"/>
    </s:row>
    <s:row r="151" ht="18" customHeight="1">
      <s:c r="A151" s="7" t="n"/>
      <s:c r="B151" s="8" t="n"/>
      <s:c r="C151" s="8" t="n"/>
      <s:c r="D151" s="9" t="n"/>
      <s:c r="F151" s="16"/>
      <s:c r="G151" s="10"/>
      <s:c r="H151" s="10"/>
      <s:c r="I151" s="12"/>
      <s:c r="J151" s="10"/>
      <s:c r="K151" s="10"/>
      <s:c r="L151" s="10"/>
      <s:c r="M151" s="17"/>
    </s:row>
    <s:row r="152" ht="18" customHeight="1">
      <s:c r="A152" s="7" t="n"/>
      <s:c r="B152" s="8" t="n"/>
      <s:c r="C152" s="8" t="n"/>
      <s:c r="D152" s="9" t="n"/>
      <s:c r="F152" s="16"/>
      <s:c r="G152" s="10"/>
      <s:c r="H152" s="10"/>
      <s:c r="I152" s="12"/>
      <s:c r="J152" s="10"/>
      <s:c r="K152" s="10"/>
      <s:c r="L152" s="10"/>
      <s:c r="M152" s="17"/>
    </s:row>
    <s:row r="153" ht="18" customHeight="1">
      <s:c r="A153" s="7" t="n"/>
      <s:c r="B153" s="8" t="n"/>
      <s:c r="C153" s="8" t="n"/>
      <s:c r="D153" s="9" t="n"/>
      <s:c r="F153" s="16"/>
      <s:c r="G153" s="10"/>
      <s:c r="H153" s="10"/>
      <s:c r="I153" s="12"/>
      <s:c r="J153" s="10"/>
      <s:c r="K153" s="10"/>
      <s:c r="L153" s="10"/>
      <s:c r="M153" s="17"/>
    </s:row>
    <s:row r="154" ht="18" customHeight="1">
      <s:c r="A154" s="7" t="n"/>
      <s:c r="B154" s="8" t="n"/>
      <s:c r="C154" s="8" t="n"/>
      <s:c r="D154" s="9" t="n"/>
      <s:c r="F154" s="16"/>
      <s:c r="G154" s="10"/>
      <s:c r="H154" s="10"/>
      <s:c r="I154" s="12"/>
      <s:c r="J154" s="10"/>
      <s:c r="K154" s="10"/>
      <s:c r="L154" s="10"/>
      <s:c r="M154" s="17"/>
    </s:row>
    <s:row r="155" ht="18" customHeight="1">
      <s:c r="A155" s="7" t="n"/>
      <s:c r="B155" s="8" t="n"/>
      <s:c r="C155" s="8" t="n"/>
      <s:c r="D155" s="9" t="n"/>
      <s:c r="F155" s="16"/>
      <s:c r="G155" s="10"/>
      <s:c r="H155" s="10"/>
      <s:c r="I155" s="12"/>
      <s:c r="J155" s="10"/>
      <s:c r="K155" s="10"/>
      <s:c r="L155" s="10"/>
      <s:c r="M155" s="17"/>
    </s:row>
    <s:row r="156" ht="18" customHeight="1">
      <s:c r="A156" s="7" t="n"/>
      <s:c r="B156" s="8" t="n"/>
      <s:c r="C156" s="8" t="n"/>
      <s:c r="D156" s="9" t="n"/>
      <s:c r="F156" s="16"/>
      <s:c r="G156" s="10"/>
      <s:c r="H156" s="10"/>
      <s:c r="I156" s="12"/>
      <s:c r="J156" s="10"/>
      <s:c r="K156" s="10"/>
      <s:c r="L156" s="10"/>
      <s:c r="M156" s="17"/>
    </s:row>
    <s:row r="157" ht="18" customHeight="1">
      <s:c r="A157" s="7" t="n"/>
      <s:c r="B157" s="8" t="n"/>
      <s:c r="C157" s="8" t="n"/>
      <s:c r="D157" s="9" t="n"/>
      <s:c r="F157" s="16"/>
      <s:c r="G157" s="10"/>
      <s:c r="H157" s="10"/>
      <s:c r="I157" s="12"/>
      <s:c r="J157" s="10"/>
      <s:c r="K157" s="10"/>
      <s:c r="L157" s="10"/>
      <s:c r="M157" s="17"/>
    </s:row>
    <s:row r="158" ht="18" customHeight="1">
      <s:c r="A158" s="7" t="n"/>
      <s:c r="B158" s="8" t="n"/>
      <s:c r="C158" s="8" t="n"/>
      <s:c r="D158" s="9" t="n"/>
      <s:c r="F158" s="16"/>
      <s:c r="G158" s="10"/>
      <s:c r="H158" s="10"/>
      <s:c r="I158" s="12"/>
      <s:c r="J158" s="10"/>
      <s:c r="K158" s="10"/>
      <s:c r="L158" s="10"/>
      <s:c r="M158" s="17"/>
    </s:row>
    <s:row r="159" ht="18" customHeight="1">
      <s:c r="A159" s="7" t="n"/>
      <s:c r="B159" s="8" t="n"/>
      <s:c r="C159" s="8" t="n"/>
      <s:c r="D159" s="9" t="n"/>
      <s:c r="F159" s="16"/>
      <s:c r="G159" s="10"/>
      <s:c r="H159" s="10"/>
      <s:c r="I159" s="12"/>
      <s:c r="J159" s="10"/>
      <s:c r="K159" s="10"/>
      <s:c r="L159" s="10"/>
      <s:c r="M159" s="17"/>
    </s:row>
    <s:row r="160" ht="18" customHeight="1">
      <s:c r="A160" s="7" t="n"/>
      <s:c r="B160" s="8" t="n"/>
      <s:c r="C160" s="8" t="n"/>
      <s:c r="D160" s="9" t="n"/>
      <s:c r="F160" s="16"/>
      <s:c r="G160" s="10"/>
      <s:c r="H160" s="10"/>
      <s:c r="I160" s="12"/>
      <s:c r="J160" s="10"/>
      <s:c r="K160" s="10"/>
      <s:c r="L160" s="10"/>
      <s:c r="M160" s="17"/>
    </s:row>
    <s:row r="161" ht="18" customHeight="1">
      <s:c r="A161" s="7" t="n"/>
      <s:c r="B161" s="8" t="n"/>
      <s:c r="C161" s="8" t="n"/>
      <s:c r="D161" s="9" t="n"/>
      <s:c r="F161" s="16"/>
      <s:c r="G161" s="10"/>
      <s:c r="H161" s="10"/>
      <s:c r="I161" s="12"/>
      <s:c r="J161" s="10"/>
      <s:c r="K161" s="10"/>
      <s:c r="L161" s="10"/>
      <s:c r="M161" s="17"/>
    </s:row>
    <s:row r="162" ht="18" customHeight="1">
      <s:c r="A162" s="7" t="n"/>
      <s:c r="B162" s="8" t="n"/>
      <s:c r="C162" s="8" t="n"/>
      <s:c r="D162" s="9" t="n"/>
      <s:c r="F162" s="16"/>
      <s:c r="G162" s="10"/>
      <s:c r="H162" s="10"/>
      <s:c r="I162" s="12"/>
      <s:c r="J162" s="10"/>
      <s:c r="K162" s="10"/>
      <s:c r="L162" s="10"/>
      <s:c r="M162" s="17"/>
    </s:row>
    <s:row r="163" ht="18" customHeight="1">
      <s:c r="A163" s="7" t="n"/>
      <s:c r="B163" s="8" t="n"/>
      <s:c r="C163" s="8" t="n"/>
      <s:c r="D163" s="9" t="n"/>
      <s:c r="F163" s="16"/>
      <s:c r="G163" s="10"/>
      <s:c r="H163" s="10"/>
      <s:c r="I163" s="12"/>
      <s:c r="J163" s="10"/>
      <s:c r="K163" s="10"/>
      <s:c r="L163" s="10"/>
      <s:c r="M163" s="17"/>
    </s:row>
    <s:row r="164" ht="18" customHeight="1">
      <s:c r="A164" s="7" t="n"/>
      <s:c r="B164" s="8" t="n"/>
      <s:c r="C164" s="8" t="n"/>
      <s:c r="D164" s="9" t="n"/>
      <s:c r="F164" s="16"/>
      <s:c r="G164" s="10"/>
      <s:c r="H164" s="10"/>
      <s:c r="I164" s="12"/>
      <s:c r="J164" s="10"/>
      <s:c r="K164" s="10"/>
      <s:c r="L164" s="10"/>
      <s:c r="M164" s="17"/>
    </s:row>
    <s:row r="165" ht="18" customHeight="1">
      <s:c r="A165" s="7" t="n"/>
      <s:c r="B165" s="8" t="n"/>
      <s:c r="C165" s="8" t="n"/>
      <s:c r="D165" s="9" t="n"/>
      <s:c r="F165" s="16"/>
      <s:c r="G165" s="10"/>
      <s:c r="H165" s="10"/>
      <s:c r="I165" s="12"/>
      <s:c r="J165" s="10"/>
      <s:c r="K165" s="10"/>
      <s:c r="L165" s="10"/>
      <s:c r="M165" s="17"/>
    </s:row>
    <s:row r="166" ht="18" customHeight="1">
      <s:c r="A166" s="7" t="n"/>
      <s:c r="B166" s="8" t="n"/>
      <s:c r="C166" s="8" t="n"/>
      <s:c r="D166" s="9" t="n"/>
      <s:c r="F166" s="16"/>
      <s:c r="G166" s="10"/>
      <s:c r="H166" s="10"/>
      <s:c r="I166" s="12"/>
      <s:c r="J166" s="10"/>
      <s:c r="K166" s="10"/>
      <s:c r="L166" s="10"/>
      <s:c r="M166" s="17"/>
    </s:row>
    <s:row r="167" ht="18" customHeight="1">
      <s:c r="A167" s="7" t="n"/>
      <s:c r="B167" s="8" t="n"/>
      <s:c r="C167" s="8" t="n"/>
      <s:c r="D167" s="9" t="n"/>
      <s:c r="F167" s="16"/>
      <s:c r="G167" s="10"/>
      <s:c r="H167" s="10"/>
      <s:c r="I167" s="12"/>
      <s:c r="J167" s="10"/>
      <s:c r="K167" s="10"/>
      <s:c r="L167" s="10"/>
      <s:c r="M167" s="17"/>
    </s:row>
    <s:row r="168" ht="18" customHeight="1">
      <s:c r="A168" s="7" t="n"/>
      <s:c r="B168" s="8" t="n"/>
      <s:c r="C168" s="8" t="n"/>
      <s:c r="D168" s="9" t="n"/>
      <s:c r="F168" s="16"/>
      <s:c r="G168" s="10"/>
      <s:c r="H168" s="10"/>
      <s:c r="I168" s="12"/>
      <s:c r="J168" s="10"/>
      <s:c r="K168" s="10"/>
      <s:c r="L168" s="10"/>
      <s:c r="M168" s="17"/>
    </s:row>
    <s:row r="169" ht="18" customHeight="1">
      <s:c r="A169" s="7" t="n"/>
      <s:c r="B169" s="8" t="n"/>
      <s:c r="C169" s="8" t="n"/>
      <s:c r="D169" s="9" t="n"/>
      <s:c r="F169" s="16"/>
      <s:c r="G169" s="10"/>
      <s:c r="H169" s="10"/>
      <s:c r="I169" s="12"/>
      <s:c r="J169" s="10"/>
      <s:c r="K169" s="10"/>
      <s:c r="L169" s="10"/>
      <s:c r="M169" s="17"/>
    </s:row>
    <s:row r="170" ht="18" customHeight="1">
      <s:c r="A170" s="7" t="n"/>
      <s:c r="B170" s="8" t="n"/>
      <s:c r="C170" s="8" t="n"/>
      <s:c r="D170" s="9" t="n"/>
      <s:c r="F170" s="16"/>
      <s:c r="G170" s="10"/>
      <s:c r="H170" s="10"/>
      <s:c r="I170" s="12"/>
      <s:c r="J170" s="10"/>
      <s:c r="K170" s="10"/>
      <s:c r="L170" s="10"/>
      <s:c r="M170" s="17"/>
    </s:row>
    <s:row r="171" ht="18" customHeight="1">
      <s:c r="A171" s="7" t="n"/>
      <s:c r="B171" s="8" t="n"/>
      <s:c r="C171" s="8" t="n"/>
      <s:c r="D171" s="9" t="n"/>
      <s:c r="F171" s="16"/>
      <s:c r="G171" s="10"/>
      <s:c r="H171" s="10"/>
      <s:c r="I171" s="12"/>
      <s:c r="J171" s="10"/>
      <s:c r="K171" s="10"/>
      <s:c r="L171" s="10"/>
      <s:c r="M171" s="17"/>
    </s:row>
    <s:row r="172" ht="18" customHeight="1">
      <s:c r="A172" s="7" t="n"/>
      <s:c r="B172" s="8" t="n"/>
      <s:c r="C172" s="8" t="n"/>
      <s:c r="D172" s="9" t="n"/>
      <s:c r="F172" s="16"/>
      <s:c r="G172" s="10"/>
      <s:c r="H172" s="10"/>
      <s:c r="I172" s="12"/>
      <s:c r="J172" s="10"/>
      <s:c r="K172" s="10"/>
      <s:c r="L172" s="10"/>
      <s:c r="M172" s="17"/>
    </s:row>
    <s:row r="173" ht="18" customHeight="1">
      <s:c r="A173" s="7" t="n"/>
      <s:c r="B173" s="8" t="n"/>
      <s:c r="C173" s="8" t="n"/>
      <s:c r="D173" s="9" t="n"/>
      <s:c r="F173" s="16"/>
      <s:c r="G173" s="10"/>
      <s:c r="H173" s="10"/>
      <s:c r="I173" s="12"/>
      <s:c r="J173" s="10"/>
      <s:c r="K173" s="10"/>
      <s:c r="L173" s="10"/>
      <s:c r="M173" s="17"/>
    </s:row>
    <s:row r="174" ht="18" customHeight="1">
      <s:c r="A174" s="7" t="n"/>
      <s:c r="B174" s="8" t="n"/>
      <s:c r="C174" s="8" t="n"/>
      <s:c r="D174" s="9" t="n"/>
      <s:c r="F174" s="16"/>
      <s:c r="G174" s="10"/>
      <s:c r="H174" s="10"/>
      <s:c r="I174" s="12"/>
      <s:c r="J174" s="10"/>
      <s:c r="K174" s="10"/>
      <s:c r="L174" s="10"/>
      <s:c r="M174" s="17"/>
    </s:row>
    <s:row r="175" ht="18" customHeight="1">
      <s:c r="A175" s="7" t="n"/>
      <s:c r="B175" s="8" t="n"/>
      <s:c r="C175" s="8" t="n"/>
      <s:c r="D175" s="9" t="n"/>
      <s:c r="F175" s="16"/>
      <s:c r="G175" s="10"/>
      <s:c r="H175" s="10"/>
      <s:c r="I175" s="12"/>
      <s:c r="J175" s="10"/>
      <s:c r="K175" s="10"/>
      <s:c r="L175" s="10"/>
      <s:c r="M175" s="17"/>
    </s:row>
    <s:row r="176" ht="18" customHeight="1">
      <s:c r="A176" s="7" t="n"/>
      <s:c r="B176" s="8" t="n"/>
      <s:c r="C176" s="8" t="n"/>
      <s:c r="D176" s="9" t="n"/>
      <s:c r="F176" s="16"/>
      <s:c r="G176" s="10"/>
      <s:c r="H176" s="10"/>
      <s:c r="I176" s="12"/>
      <s:c r="J176" s="10"/>
      <s:c r="K176" s="10"/>
      <s:c r="L176" s="10"/>
      <s:c r="M176" s="17"/>
    </s:row>
    <s:row r="177" ht="18" customHeight="1">
      <s:c r="A177" s="7" t="n"/>
      <s:c r="B177" s="8" t="n"/>
      <s:c r="C177" s="8" t="n"/>
      <s:c r="D177" s="9" t="n"/>
      <s:c r="F177" s="16"/>
      <s:c r="G177" s="10"/>
      <s:c r="H177" s="10"/>
      <s:c r="I177" s="12"/>
      <s:c r="J177" s="10"/>
      <s:c r="K177" s="10"/>
      <s:c r="L177" s="10"/>
      <s:c r="M177" s="17"/>
    </s:row>
    <s:row r="178" ht="18" customHeight="1">
      <s:c r="A178" s="7" t="n"/>
      <s:c r="B178" s="8" t="n"/>
      <s:c r="C178" s="8" t="n"/>
      <s:c r="D178" s="9" t="n"/>
      <s:c r="F178" s="16"/>
      <s:c r="G178" s="10"/>
      <s:c r="H178" s="10"/>
      <s:c r="I178" s="12"/>
      <s:c r="J178" s="10"/>
      <s:c r="K178" s="10"/>
      <s:c r="L178" s="10"/>
      <s:c r="M178" s="17"/>
    </s:row>
    <s:row r="179" ht="18" customHeight="1">
      <s:c r="A179" s="7" t="n"/>
      <s:c r="B179" s="8" t="n"/>
      <s:c r="C179" s="8" t="n"/>
      <s:c r="D179" s="9" t="n"/>
      <s:c r="F179" s="16"/>
      <s:c r="G179" s="10"/>
      <s:c r="H179" s="10"/>
      <s:c r="I179" s="12"/>
      <s:c r="J179" s="10"/>
      <s:c r="K179" s="10"/>
      <s:c r="L179" s="10"/>
      <s:c r="M179" s="17"/>
    </s:row>
    <s:row r="180" ht="18" customHeight="1">
      <s:c r="A180" s="7" t="n"/>
      <s:c r="B180" s="8" t="n"/>
      <s:c r="C180" s="8" t="n"/>
      <s:c r="D180" s="9" t="n"/>
      <s:c r="F180" s="16"/>
      <s:c r="G180" s="10"/>
      <s:c r="H180" s="10"/>
      <s:c r="I180" s="12"/>
      <s:c r="J180" s="10"/>
      <s:c r="K180" s="10"/>
      <s:c r="L180" s="10"/>
      <s:c r="M180" s="17"/>
    </s:row>
    <s:row r="181" ht="18" customHeight="1">
      <s:c r="A181" s="7" t="n"/>
      <s:c r="B181" s="8" t="n"/>
      <s:c r="C181" s="8" t="n"/>
      <s:c r="D181" s="9" t="n"/>
      <s:c r="F181" s="16"/>
      <s:c r="G181" s="10"/>
      <s:c r="H181" s="10"/>
      <s:c r="I181" s="12"/>
      <s:c r="J181" s="10"/>
      <s:c r="K181" s="10"/>
      <s:c r="L181" s="10"/>
      <s:c r="M181" s="17"/>
    </s:row>
    <s:row r="182" ht="18" customHeight="1">
      <s:c r="A182" s="7" t="n"/>
      <s:c r="B182" s="8" t="n"/>
      <s:c r="C182" s="8" t="n"/>
      <s:c r="D182" s="9" t="n"/>
      <s:c r="F182" s="16"/>
      <s:c r="G182" s="10"/>
      <s:c r="H182" s="10"/>
      <s:c r="I182" s="12"/>
      <s:c r="J182" s="10"/>
      <s:c r="K182" s="10"/>
      <s:c r="L182" s="10"/>
      <s:c r="M182" s="17"/>
    </s:row>
    <s:row r="183" ht="18" customHeight="1">
      <s:c r="A183" s="7" t="n"/>
      <s:c r="B183" s="8" t="n"/>
      <s:c r="C183" s="8" t="n"/>
      <s:c r="D183" s="9" t="n"/>
      <s:c r="F183" s="16"/>
      <s:c r="G183" s="10"/>
      <s:c r="H183" s="10"/>
      <s:c r="I183" s="12"/>
      <s:c r="J183" s="10"/>
      <s:c r="K183" s="10"/>
      <s:c r="L183" s="10"/>
      <s:c r="M183" s="17"/>
    </s:row>
    <s:row r="184" ht="18" customHeight="1">
      <s:c r="A184" s="7" t="n"/>
      <s:c r="B184" s="8" t="n"/>
      <s:c r="C184" s="8" t="n"/>
      <s:c r="D184" s="9" t="n"/>
      <s:c r="F184" s="16"/>
      <s:c r="G184" s="10"/>
      <s:c r="H184" s="10"/>
      <s:c r="I184" s="12"/>
      <s:c r="J184" s="10"/>
      <s:c r="K184" s="10"/>
      <s:c r="L184" s="10"/>
      <s:c r="M184" s="17"/>
    </s:row>
    <s:row r="185" ht="18" customHeight="1">
      <s:c r="A185" s="7" t="n"/>
      <s:c r="B185" s="8" t="n"/>
      <s:c r="C185" s="8" t="n"/>
      <s:c r="D185" s="9" t="n"/>
      <s:c r="F185" s="16"/>
      <s:c r="G185" s="10"/>
      <s:c r="H185" s="10"/>
      <s:c r="I185" s="12"/>
      <s:c r="J185" s="10"/>
      <s:c r="K185" s="10"/>
      <s:c r="L185" s="10"/>
      <s:c r="M185" s="17"/>
    </s:row>
    <s:row r="186" ht="18" customHeight="1">
      <s:c r="A186" s="7" t="n"/>
      <s:c r="B186" s="8" t="n"/>
      <s:c r="C186" s="8" t="n"/>
      <s:c r="D186" s="9" t="n"/>
      <s:c r="F186" s="16"/>
      <s:c r="G186" s="10"/>
      <s:c r="H186" s="10"/>
      <s:c r="I186" s="12"/>
      <s:c r="J186" s="10"/>
      <s:c r="K186" s="10"/>
      <s:c r="L186" s="10"/>
      <s:c r="M186" s="17"/>
    </s:row>
    <s:row r="187" ht="18" customHeight="1">
      <s:c r="A187" s="7" t="n"/>
      <s:c r="B187" s="8" t="n"/>
      <s:c r="C187" s="8" t="n"/>
      <s:c r="D187" s="9" t="n"/>
      <s:c r="F187" s="16"/>
      <s:c r="G187" s="10"/>
      <s:c r="H187" s="10"/>
      <s:c r="I187" s="12"/>
      <s:c r="J187" s="10"/>
      <s:c r="K187" s="10"/>
      <s:c r="L187" s="10"/>
      <s:c r="M187" s="17"/>
    </s:row>
    <s:row r="188" ht="18" customHeight="1">
      <s:c r="A188" s="7" t="n"/>
      <s:c r="B188" s="8" t="n"/>
      <s:c r="C188" s="8" t="n"/>
      <s:c r="D188" s="9" t="n"/>
      <s:c r="F188" s="16"/>
      <s:c r="G188" s="10"/>
      <s:c r="H188" s="10"/>
      <s:c r="I188" s="12"/>
      <s:c r="J188" s="10"/>
      <s:c r="K188" s="10"/>
      <s:c r="L188" s="10"/>
      <s:c r="M188" s="17"/>
    </s:row>
    <s:row r="189" ht="18" customHeight="1">
      <s:c r="A189" s="7" t="n"/>
      <s:c r="B189" s="8" t="n"/>
      <s:c r="C189" s="8" t="n"/>
      <s:c r="D189" s="9" t="n"/>
      <s:c r="F189" s="16"/>
      <s:c r="G189" s="10"/>
      <s:c r="H189" s="10"/>
      <s:c r="I189" s="12"/>
      <s:c r="J189" s="10"/>
      <s:c r="K189" s="10"/>
      <s:c r="L189" s="10"/>
      <s:c r="M189" s="17"/>
    </s:row>
    <s:row r="190" ht="18" customHeight="1">
      <s:c r="A190" s="7" t="n"/>
      <s:c r="B190" s="8" t="n"/>
      <s:c r="C190" s="8" t="n"/>
      <s:c r="D190" s="9" t="n"/>
      <s:c r="F190" s="16"/>
      <s:c r="G190" s="10"/>
      <s:c r="H190" s="10"/>
      <s:c r="I190" s="12"/>
      <s:c r="J190" s="10"/>
      <s:c r="K190" s="10"/>
      <s:c r="L190" s="10"/>
      <s:c r="M190" s="17"/>
    </s:row>
    <s:row r="191" ht="18" customHeight="1">
      <s:c r="A191" s="7" t="n"/>
      <s:c r="B191" s="8" t="n"/>
      <s:c r="C191" s="8" t="n"/>
      <s:c r="D191" s="9" t="n"/>
      <s:c r="F191" s="16"/>
      <s:c r="G191" s="10"/>
      <s:c r="H191" s="10"/>
      <s:c r="I191" s="12"/>
      <s:c r="J191" s="10"/>
      <s:c r="K191" s="10"/>
      <s:c r="L191" s="10"/>
      <s:c r="M191" s="17"/>
    </s:row>
    <s:row r="192" ht="18" customHeight="1">
      <s:c r="A192" s="7" t="n"/>
      <s:c r="B192" s="8" t="n"/>
      <s:c r="C192" s="8" t="n"/>
      <s:c r="D192" s="9" t="n"/>
      <s:c r="F192" s="16"/>
      <s:c r="G192" s="10"/>
      <s:c r="H192" s="10"/>
      <s:c r="I192" s="12"/>
      <s:c r="J192" s="10"/>
      <s:c r="K192" s="10"/>
      <s:c r="L192" s="10"/>
      <s:c r="M192" s="17"/>
    </s:row>
    <s:row r="193" ht="18" customHeight="1">
      <s:c r="A193" s="7" t="n"/>
      <s:c r="B193" s="8" t="n"/>
      <s:c r="C193" s="8" t="n"/>
      <s:c r="D193" s="9" t="n"/>
      <s:c r="F193" s="16"/>
      <s:c r="G193" s="10"/>
      <s:c r="H193" s="10"/>
      <s:c r="I193" s="12"/>
      <s:c r="J193" s="10"/>
      <s:c r="K193" s="10"/>
      <s:c r="L193" s="10"/>
      <s:c r="M193" s="17"/>
    </s:row>
    <s:row r="194" ht="18" customHeight="1">
      <s:c r="A194" s="7" t="n"/>
      <s:c r="B194" s="8" t="n"/>
      <s:c r="C194" s="8" t="n"/>
      <s:c r="D194" s="9" t="n"/>
      <s:c r="F194" s="16"/>
      <s:c r="G194" s="10"/>
      <s:c r="H194" s="10"/>
      <s:c r="I194" s="12"/>
      <s:c r="J194" s="10"/>
      <s:c r="K194" s="10"/>
      <s:c r="L194" s="10"/>
      <s:c r="M194" s="17"/>
    </s:row>
    <s:row r="195" ht="18" customHeight="1">
      <s:c r="A195" s="7" t="n"/>
      <s:c r="B195" s="8" t="n"/>
      <s:c r="C195" s="8" t="n"/>
      <s:c r="D195" s="9" t="n"/>
      <s:c r="F195" s="16"/>
      <s:c r="G195" s="10"/>
      <s:c r="H195" s="10"/>
      <s:c r="I195" s="12"/>
      <s:c r="J195" s="10"/>
      <s:c r="K195" s="10"/>
      <s:c r="L195" s="10"/>
      <s:c r="M195" s="17"/>
    </s:row>
    <s:row r="196" ht="18" customHeight="1">
      <s:c r="A196" s="7" t="n"/>
      <s:c r="B196" s="8" t="n"/>
      <s:c r="C196" s="8" t="n"/>
      <s:c r="D196" s="9" t="n"/>
      <s:c r="F196" s="16"/>
      <s:c r="G196" s="10"/>
      <s:c r="H196" s="10"/>
      <s:c r="I196" s="12"/>
      <s:c r="J196" s="10"/>
      <s:c r="K196" s="10"/>
      <s:c r="L196" s="10"/>
      <s:c r="M196" s="17"/>
    </s:row>
    <s:row r="197" ht="18" customHeight="1">
      <s:c r="A197" s="7" t="n"/>
      <s:c r="B197" s="8" t="n"/>
      <s:c r="C197" s="8" t="n"/>
      <s:c r="D197" s="9" t="n"/>
      <s:c r="F197" s="16"/>
      <s:c r="G197" s="10"/>
      <s:c r="H197" s="10"/>
      <s:c r="I197" s="12"/>
      <s:c r="J197" s="10"/>
      <s:c r="K197" s="10"/>
      <s:c r="L197" s="10"/>
      <s:c r="M197" s="17"/>
    </s:row>
    <s:row r="198" ht="18" customHeight="1">
      <s:c r="A198" s="7" t="n"/>
      <s:c r="B198" s="8" t="n"/>
      <s:c r="C198" s="8" t="n"/>
      <s:c r="D198" s="9" t="n"/>
      <s:c r="F198" s="16"/>
      <s:c r="G198" s="10"/>
      <s:c r="H198" s="10"/>
      <s:c r="I198" s="12"/>
      <s:c r="J198" s="10"/>
      <s:c r="K198" s="10"/>
      <s:c r="L198" s="10"/>
      <s:c r="M198" s="17"/>
    </s:row>
    <s:row r="199" ht="18" customHeight="1">
      <s:c r="A199" s="7" t="n"/>
      <s:c r="B199" s="8" t="n"/>
      <s:c r="C199" s="8" t="n"/>
      <s:c r="D199" s="9" t="n"/>
      <s:c r="F199" s="16"/>
      <s:c r="G199" s="10"/>
      <s:c r="H199" s="10"/>
      <s:c r="I199" s="12"/>
      <s:c r="J199" s="10"/>
      <s:c r="K199" s="10"/>
      <s:c r="L199" s="10"/>
      <s:c r="M199" s="17"/>
    </s:row>
    <s:row r="200" ht="18" customHeight="1">
      <s:c r="A200" s="7" t="n"/>
      <s:c r="B200" s="8" t="n"/>
      <s:c r="C200" s="8" t="n"/>
      <s:c r="D200" s="9" t="n"/>
      <s:c r="F200" s="16"/>
      <s:c r="G200" s="10"/>
      <s:c r="H200" s="10"/>
      <s:c r="I200" s="12"/>
      <s:c r="J200" s="10"/>
      <s:c r="K200" s="10"/>
      <s:c r="L200" s="10"/>
      <s:c r="M200" s="17"/>
    </s:row>
    <s:row r="201" ht="18" customHeight="1">
      <s:c r="A201" s="7" t="n"/>
      <s:c r="B201" s="8" t="n"/>
      <s:c r="C201" s="8" t="n"/>
      <s:c r="D201" s="9" t="n"/>
      <s:c r="F201" s="16"/>
      <s:c r="G201" s="10"/>
      <s:c r="H201" s="10"/>
      <s:c r="I201" s="12"/>
      <s:c r="J201" s="10"/>
      <s:c r="K201" s="10"/>
      <s:c r="L201" s="10"/>
      <s:c r="M201" s="17"/>
    </s:row>
    <s:row r="202" ht="18" customHeight="1">
      <s:c r="A202" s="7" t="n"/>
      <s:c r="B202" s="8" t="n"/>
      <s:c r="C202" s="8" t="n"/>
      <s:c r="D202" s="9" t="n"/>
      <s:c r="F202" s="16"/>
      <s:c r="G202" s="10"/>
      <s:c r="H202" s="10"/>
      <s:c r="I202" s="12"/>
      <s:c r="J202" s="10"/>
      <s:c r="K202" s="10"/>
      <s:c r="L202" s="10"/>
      <s:c r="M202" s="17"/>
    </s:row>
    <s:row r="203" ht="18" customHeight="1">
      <s:c r="A203" s="7" t="n"/>
      <s:c r="B203" s="8" t="n"/>
      <s:c r="C203" s="8" t="n"/>
      <s:c r="D203" s="9" t="n"/>
      <s:c r="F203" s="16"/>
      <s:c r="G203" s="10"/>
      <s:c r="H203" s="10"/>
      <s:c r="I203" s="12"/>
      <s:c r="J203" s="10"/>
      <s:c r="K203" s="10"/>
      <s:c r="L203" s="10"/>
      <s:c r="M203" s="17"/>
    </s:row>
    <s:row r="204" ht="18" customHeight="1">
      <s:c r="A204" s="7" t="n"/>
      <s:c r="B204" s="8" t="n"/>
      <s:c r="C204" s="8" t="n"/>
      <s:c r="D204" s="9" t="n"/>
      <s:c r="F204" s="16"/>
      <s:c r="G204" s="10"/>
      <s:c r="H204" s="10"/>
      <s:c r="I204" s="12"/>
      <s:c r="J204" s="10"/>
      <s:c r="K204" s="10"/>
      <s:c r="L204" s="10"/>
      <s:c r="M204" s="17"/>
    </s:row>
  </s:sheetData>
  <s:mergeCells count="2">
    <s:mergeCell ref="A2:M2"/>
    <s:mergeCell ref="A1:M1"/>
  </s:mergeCells>
  <s:pageMargins left="0.75" right="0.75" top="1" bottom="1" header="0.5" footer="0.5"/>
</s:worksheet>
</file>

<file path=xl/worksheets/sheet4.xml><?xml version="1.0" encoding="utf-8"?>
<s:worksheet xmlns:r="http://schemas.openxmlformats.org/officeDocument/2006/relationships" xmlns:s="http://schemas.openxmlformats.org/spreadsheetml/2006/main">
  <s:sheetPr>
    <s:outlinePr summaryBelow="1" summaryRight="1"/>
    <s:pageSetUpPr/>
  </s:sheetPr>
  <s:dimension ref="A1:E30"/>
  <s:sheetViews>
    <s:sheetView showGridLines="0" zoomScale="100" workbookViewId="0">
      <s:selection activeCell="A1" sqref="A1"/>
    </s:sheetView>
  </s:sheetViews>
  <s:sheetFormatPr baseColWidth="8" defaultRowHeight="15"/>
  <s:cols>
    <s:col width="40" customWidth="1" min="1" max="1"/>
    <s:col width="13.75" customWidth="1" min="2" max="2"/>
    <s:col width="16.25" customWidth="1" min="3" max="3"/>
    <s:col width="13.75" customWidth="1" min="4" max="4"/>
    <s:col width="13.75" customWidth="1" min="5" max="5"/>
  </s:cols>
  <s:sheetData>
    <s:row r="1" ht="25.5" customHeight="1">
      <s:c r="A1" s="1" t="inlineStr">
        <s:is>
          <s:t>Fit results &amp; acceptance</s:t>
        </s:is>
      </s:c>
    </s:row>
    <s:row r="2" ht="67.5" customHeight="1">
      <s:c r="A2" s="2" t="inlineStr">
        <s:is>
          <s:t>Written by the notebook when it runs in Excel. Each row is a fitted parameter or derived quantity (LOD and LOQ estimated with the ICH Q2(R2) section 3.2.3.3 approach (3.3σ/S and 10σ/S; σ = residual standard deviation s_y.x)) with standard error and confidence bounds. The chart plots standards, fitted curve, and confidence envelope.</s:t>
        </s:is>
      </s:c>
    </s:row>
    <s:row r="3" ht="18" customHeight="1"/>
    <s:row r="4" ht="24" customHeight="1">
      <s:c r="A4" s="15" cm="1">
        <s:f t="array" ref="A4:E8">_xldudf_BF_OUTPUT("results")</s:f>
      </s:c>
      <s:c r="B4" s="4"/>
      <s:c r="C4" s="4"/>
      <s:c r="D4" s="4"/>
      <s:c r="E4" s="4"/>
    </s:row>
    <s:row r="5" ht="24" customHeight="1">
      <s:c r="A5" s="16"/>
      <s:c r="B5" s="10"/>
      <s:c r="C5" s="10"/>
      <s:c r="D5" s="10"/>
      <s:c r="E5" s="10"/>
    </s:row>
    <s:row r="6" ht="24" customHeight="1">
      <s:c r="A6" s="16"/>
      <s:c r="B6" s="10"/>
      <s:c r="C6" s="10"/>
      <s:c r="D6" s="10"/>
      <s:c r="E6" s="10"/>
    </s:row>
    <s:row r="7" ht="24" customHeight="1">
      <s:c r="A7" s="16"/>
      <s:c r="B7" s="10"/>
      <s:c r="C7" s="10"/>
      <s:c r="D7" s="10"/>
      <s:c r="E7" s="10"/>
    </s:row>
    <s:row r="8" ht="24" customHeight="1">
      <s:c r="A8" s="16"/>
      <s:c r="B8" s="10"/>
      <s:c r="C8" s="10"/>
      <s:c r="D8" s="10"/>
      <s:c r="E8" s="10"/>
    </s:row>
    <s:row r="9" ht="18" customHeight="1"/>
    <s:row r="10" ht="18" customHeight="1">
      <s:c r="A10" s="18" t="inlineStr">
        <s:is>
          <s:t>Acceptance checks</s:t>
        </s:is>
      </s:c>
    </s:row>
    <s:row r="11" ht="24" customHeight="1">
      <s:c r="A11" s="15" cm="1">
        <s:f t="array" ref="A11:B14">_xldudf_BF_OUTPUT("checks")</s:f>
      </s:c>
      <s:c r="B11" s="15"/>
    </s:row>
    <s:row r="12" ht="24" customHeight="1">
      <s:c r="A12" s="16"/>
      <s:c r="B12" s="17"/>
    </s:row>
    <s:row r="13" ht="24" customHeight="1">
      <s:c r="A13" s="16"/>
      <s:c r="B13" s="17"/>
    </s:row>
    <s:row r="14" ht="24" customHeight="1">
      <s:c r="A14" s="16"/>
      <s:c r="B14" s="17"/>
    </s:row>
    <s:row r="15" ht="18" customHeight="1">
      <s:c r="A15" s="18" t="inlineStr">
        <s:is>
          <s:t>Fit statistics</s:t>
        </s:is>
      </s:c>
    </s:row>
    <s:row r="16" ht="24" customHeight="1">
      <s:c r="A16" s="15" cm="1">
        <s:f t="array" ref="A16:B30">_xldudf_BF_OUTPUT("statistics")</s:f>
      </s:c>
      <s:c r="B16" s="15"/>
    </s:row>
    <s:row r="17" ht="18" customHeight="1">
      <s:c r="A17" s="16"/>
      <s:c r="B17" s="17"/>
    </s:row>
    <s:row r="18" ht="18" customHeight="1">
      <s:c r="A18" s="16"/>
      <s:c r="B18" s="17"/>
    </s:row>
    <s:row r="19" ht="18" customHeight="1">
      <s:c r="A19" s="16"/>
      <s:c r="B19" s="17"/>
    </s:row>
    <s:row r="20" ht="18" customHeight="1">
      <s:c r="A20" s="16"/>
      <s:c r="B20" s="17"/>
    </s:row>
    <s:row r="21" ht="18" customHeight="1">
      <s:c r="A21" s="16"/>
      <s:c r="B21" s="17"/>
    </s:row>
    <s:row r="22" ht="18" customHeight="1">
      <s:c r="A22" s="16"/>
      <s:c r="B22" s="17"/>
    </s:row>
    <s:row r="23" ht="18" customHeight="1">
      <s:c r="A23" s="16"/>
      <s:c r="B23" s="17"/>
    </s:row>
    <s:row r="24" ht="18" customHeight="1">
      <s:c r="A24" s="16"/>
      <s:c r="B24" s="17"/>
    </s:row>
    <s:row r="25" ht="18" customHeight="1">
      <s:c r="A25" s="16"/>
      <s:c r="B25" s="17"/>
    </s:row>
    <s:row r="26" ht="18" customHeight="1">
      <s:c r="A26" s="16"/>
      <s:c r="B26" s="17"/>
    </s:row>
    <s:row r="27" ht="18" customHeight="1">
      <s:c r="A27" s="16"/>
      <s:c r="B27" s="17"/>
    </s:row>
    <s:row r="28" ht="18" customHeight="1">
      <s:c r="A28" s="16"/>
      <s:c r="B28" s="17"/>
    </s:row>
    <s:row r="29" ht="18" customHeight="1">
      <s:c r="A29" s="16"/>
      <s:c r="B29" s="17"/>
    </s:row>
    <s:row r="30" ht="18" customHeight="1">
      <s:c r="A30" s="16"/>
      <s:c r="B30" s="17"/>
    </s:row>
    <s:row r="31" ht="18" customHeight="1"/>
    <s:row r="32" ht="18" customHeight="1"/>
    <s:row r="33" ht="18" customHeight="1"/>
    <s:row r="34" ht="18" customHeight="1"/>
    <s:row r="35" ht="18" customHeight="1"/>
    <s:row r="36" ht="18" customHeight="1"/>
    <s:row r="37" ht="18" customHeight="1"/>
    <s:row r="38" ht="18" customHeight="1"/>
    <s:row r="39" ht="18" customHeight="1"/>
    <s:row r="40" ht="18" customHeight="1"/>
    <s:row r="41" ht="18" customHeight="1"/>
    <s:row r="42" ht="18" customHeight="1"/>
    <s:row r="43" ht="18" customHeight="1"/>
    <s:row r="44" ht="18" customHeight="1"/>
    <s:row r="45" ht="18" customHeight="1"/>
    <s:row r="46" ht="18" customHeight="1"/>
    <s:row r="47" ht="18" customHeight="1"/>
    <s:row r="48" ht="18" customHeight="1"/>
    <s:row r="49" ht="18" customHeight="1"/>
  </s:sheetData>
  <s:mergeCells count="4">
    <s:mergeCell ref="A2:E2"/>
    <s:mergeCell ref="A15:E15"/>
    <s:mergeCell ref="A1:E1"/>
    <s:mergeCell ref="A10:E10"/>
  </s:mergeCells>
  <s:pageMargins left="0.75" right="0.75" top="1" bottom="1" header="0.5" footer="0.5"/>
  <s:drawing r:id="rId1"/>
</s:worksheet>
</file>

<file path=xl/worksheets/sheet5.xml><?xml version="1.0" encoding="utf-8"?>
<s:worksheet xmlns:s="http://schemas.openxmlformats.org/spreadsheetml/2006/main">
  <s:sheetPr>
    <s:outlinePr summaryBelow="1" summaryRight="1"/>
    <s:pageSetUpPr/>
  </s:sheetPr>
  <s:dimension ref="A1:D54"/>
  <s:sheetViews>
    <s:sheetView showGridLines="0" zoomScale="100" workbookViewId="0">
      <s:selection activeCell="A1" sqref="A1"/>
    </s:sheetView>
  </s:sheetViews>
  <s:sheetFormatPr baseColWidth="8" defaultRowHeight="15"/>
  <s:cols>
    <s:col width="23.75" customWidth="1" min="1" max="1"/>
    <s:col width="15" customWidth="1" min="2" max="2"/>
    <s:col width="15" customWidth="1" min="3" max="3"/>
    <s:col width="15" customWidth="1" min="4" max="4"/>
  </s:cols>
  <s:sheetData>
    <s:row r="1" ht="25.5" customHeight="1">
      <s:c r="A1" s="1" t="inlineStr">
        <s:is>
          <s:t>Fit curve grid</s:t>
        </s:is>
      </s:c>
    </s:row>
    <s:row r="2" ht="60" customHeight="1">
      <s:c r="A2" s="2" t="inlineStr">
        <s:is>
          <s:t>Written by the notebook: the fitted calibration curve at 50 concentration values spanning the calibration range, with lower and upper confidence bounds. Plotted by the chart on Results.</s:t>
        </s:is>
      </s:c>
    </s:row>
    <s:row r="3" ht="18" customHeight="1"/>
    <s:row r="4" ht="24" customHeight="1">
      <s:c r="A4" s="4" cm="1">
        <s:f t="array" ref="A4:D54">_xldudf_BF_OUTPUT("curve")</s:f>
      </s:c>
      <s:c r="B4" s="4"/>
      <s:c r="C4" s="4"/>
      <s:c r="D4" s="4"/>
    </s:row>
    <s:row r="5" ht="18" customHeight="1">
      <s:c r="A5" s="10"/>
      <s:c r="B5" s="10"/>
      <s:c r="C5" s="10"/>
      <s:c r="D5" s="10"/>
    </s:row>
    <s:row r="6" ht="18" customHeight="1">
      <s:c r="A6" s="10"/>
      <s:c r="B6" s="10"/>
      <s:c r="C6" s="10"/>
      <s:c r="D6" s="10"/>
    </s:row>
    <s:row r="7" ht="18" customHeight="1">
      <s:c r="A7" s="10"/>
      <s:c r="B7" s="10"/>
      <s:c r="C7" s="10"/>
      <s:c r="D7" s="10"/>
    </s:row>
    <s:row r="8" ht="18" customHeight="1">
      <s:c r="A8" s="10"/>
      <s:c r="B8" s="10"/>
      <s:c r="C8" s="10"/>
      <s:c r="D8" s="10"/>
    </s:row>
    <s:row r="9" ht="18" customHeight="1">
      <s:c r="A9" s="10"/>
      <s:c r="B9" s="10"/>
      <s:c r="C9" s="10"/>
      <s:c r="D9" s="10"/>
    </s:row>
    <s:row r="10" ht="18" customHeight="1">
      <s:c r="A10" s="10"/>
      <s:c r="B10" s="10"/>
      <s:c r="C10" s="10"/>
      <s:c r="D10" s="10"/>
    </s:row>
    <s:row r="11" ht="18" customHeight="1">
      <s:c r="A11" s="10"/>
      <s:c r="B11" s="10"/>
      <s:c r="C11" s="10"/>
      <s:c r="D11" s="10"/>
    </s:row>
    <s:row r="12" ht="18" customHeight="1">
      <s:c r="A12" s="10"/>
      <s:c r="B12" s="10"/>
      <s:c r="C12" s="10"/>
      <s:c r="D12" s="10"/>
    </s:row>
    <s:row r="13" ht="18" customHeight="1">
      <s:c r="A13" s="10"/>
      <s:c r="B13" s="10"/>
      <s:c r="C13" s="10"/>
      <s:c r="D13" s="10"/>
    </s:row>
    <s:row r="14" ht="18" customHeight="1">
      <s:c r="A14" s="10"/>
      <s:c r="B14" s="10"/>
      <s:c r="C14" s="10"/>
      <s:c r="D14" s="10"/>
    </s:row>
    <s:row r="15" ht="18" customHeight="1">
      <s:c r="A15" s="10"/>
      <s:c r="B15" s="10"/>
      <s:c r="C15" s="10"/>
      <s:c r="D15" s="10"/>
    </s:row>
    <s:row r="16" ht="18" customHeight="1">
      <s:c r="A16" s="10"/>
      <s:c r="B16" s="10"/>
      <s:c r="C16" s="10"/>
      <s:c r="D16" s="10"/>
    </s:row>
    <s:row r="17" ht="18" customHeight="1">
      <s:c r="A17" s="10"/>
      <s:c r="B17" s="10"/>
      <s:c r="C17" s="10"/>
      <s:c r="D17" s="10"/>
    </s:row>
    <s:row r="18" ht="18" customHeight="1">
      <s:c r="A18" s="10"/>
      <s:c r="B18" s="10"/>
      <s:c r="C18" s="10"/>
      <s:c r="D18" s="10"/>
    </s:row>
    <s:row r="19" ht="18" customHeight="1">
      <s:c r="A19" s="10"/>
      <s:c r="B19" s="10"/>
      <s:c r="C19" s="10"/>
      <s:c r="D19" s="10"/>
    </s:row>
    <s:row r="20" ht="18" customHeight="1">
      <s:c r="A20" s="10"/>
      <s:c r="B20" s="10"/>
      <s:c r="C20" s="10"/>
      <s:c r="D20" s="10"/>
    </s:row>
    <s:row r="21" ht="18" customHeight="1">
      <s:c r="A21" s="10"/>
      <s:c r="B21" s="10"/>
      <s:c r="C21" s="10"/>
      <s:c r="D21" s="10"/>
    </s:row>
    <s:row r="22" ht="18" customHeight="1">
      <s:c r="A22" s="10"/>
      <s:c r="B22" s="10"/>
      <s:c r="C22" s="10"/>
      <s:c r="D22" s="10"/>
    </s:row>
    <s:row r="23" ht="18" customHeight="1">
      <s:c r="A23" s="10"/>
      <s:c r="B23" s="10"/>
      <s:c r="C23" s="10"/>
      <s:c r="D23" s="10"/>
    </s:row>
    <s:row r="24" ht="18" customHeight="1">
      <s:c r="A24" s="10"/>
      <s:c r="B24" s="10"/>
      <s:c r="C24" s="10"/>
      <s:c r="D24" s="10"/>
    </s:row>
    <s:row r="25" ht="18" customHeight="1">
      <s:c r="A25" s="10"/>
      <s:c r="B25" s="10"/>
      <s:c r="C25" s="10"/>
      <s:c r="D25" s="10"/>
    </s:row>
    <s:row r="26" ht="18" customHeight="1">
      <s:c r="A26" s="10"/>
      <s:c r="B26" s="10"/>
      <s:c r="C26" s="10"/>
      <s:c r="D26" s="10"/>
    </s:row>
    <s:row r="27" ht="18" customHeight="1">
      <s:c r="A27" s="10"/>
      <s:c r="B27" s="10"/>
      <s:c r="C27" s="10"/>
      <s:c r="D27" s="10"/>
    </s:row>
    <s:row r="28" ht="18" customHeight="1">
      <s:c r="A28" s="10"/>
      <s:c r="B28" s="10"/>
      <s:c r="C28" s="10"/>
      <s:c r="D28" s="10"/>
    </s:row>
    <s:row r="29" ht="18" customHeight="1">
      <s:c r="A29" s="10"/>
      <s:c r="B29" s="10"/>
      <s:c r="C29" s="10"/>
      <s:c r="D29" s="10"/>
    </s:row>
    <s:row r="30" ht="18" customHeight="1">
      <s:c r="A30" s="10"/>
      <s:c r="B30" s="10"/>
      <s:c r="C30" s="10"/>
      <s:c r="D30" s="10"/>
    </s:row>
    <s:row r="31" ht="18" customHeight="1">
      <s:c r="A31" s="10"/>
      <s:c r="B31" s="10"/>
      <s:c r="C31" s="10"/>
      <s:c r="D31" s="10"/>
    </s:row>
    <s:row r="32" ht="18" customHeight="1">
      <s:c r="A32" s="10"/>
      <s:c r="B32" s="10"/>
      <s:c r="C32" s="10"/>
      <s:c r="D32" s="10"/>
    </s:row>
    <s:row r="33" ht="18" customHeight="1">
      <s:c r="A33" s="10"/>
      <s:c r="B33" s="10"/>
      <s:c r="C33" s="10"/>
      <s:c r="D33" s="10"/>
    </s:row>
    <s:row r="34" ht="18" customHeight="1">
      <s:c r="A34" s="10"/>
      <s:c r="B34" s="10"/>
      <s:c r="C34" s="10"/>
      <s:c r="D34" s="10"/>
    </s:row>
    <s:row r="35" ht="18" customHeight="1">
      <s:c r="A35" s="10"/>
      <s:c r="B35" s="10"/>
      <s:c r="C35" s="10"/>
      <s:c r="D35" s="10"/>
    </s:row>
    <s:row r="36" ht="18" customHeight="1">
      <s:c r="A36" s="10"/>
      <s:c r="B36" s="10"/>
      <s:c r="C36" s="10"/>
      <s:c r="D36" s="10"/>
    </s:row>
    <s:row r="37" ht="18" customHeight="1">
      <s:c r="A37" s="10"/>
      <s:c r="B37" s="10"/>
      <s:c r="C37" s="10"/>
      <s:c r="D37" s="10"/>
    </s:row>
    <s:row r="38" ht="18" customHeight="1">
      <s:c r="A38" s="10"/>
      <s:c r="B38" s="10"/>
      <s:c r="C38" s="10"/>
      <s:c r="D38" s="10"/>
    </s:row>
    <s:row r="39" ht="18" customHeight="1">
      <s:c r="A39" s="10"/>
      <s:c r="B39" s="10"/>
      <s:c r="C39" s="10"/>
      <s:c r="D39" s="10"/>
    </s:row>
    <s:row r="40" ht="18" customHeight="1">
      <s:c r="A40" s="10"/>
      <s:c r="B40" s="10"/>
      <s:c r="C40" s="10"/>
      <s:c r="D40" s="10"/>
    </s:row>
    <s:row r="41" ht="18" customHeight="1">
      <s:c r="A41" s="10"/>
      <s:c r="B41" s="10"/>
      <s:c r="C41" s="10"/>
      <s:c r="D41" s="10"/>
    </s:row>
    <s:row r="42" ht="18" customHeight="1">
      <s:c r="A42" s="10"/>
      <s:c r="B42" s="10"/>
      <s:c r="C42" s="10"/>
      <s:c r="D42" s="10"/>
    </s:row>
    <s:row r="43" ht="18" customHeight="1">
      <s:c r="A43" s="10"/>
      <s:c r="B43" s="10"/>
      <s:c r="C43" s="10"/>
      <s:c r="D43" s="10"/>
    </s:row>
    <s:row r="44" ht="18" customHeight="1">
      <s:c r="A44" s="10"/>
      <s:c r="B44" s="10"/>
      <s:c r="C44" s="10"/>
      <s:c r="D44" s="10"/>
    </s:row>
    <s:row r="45" ht="18" customHeight="1">
      <s:c r="A45" s="10"/>
      <s:c r="B45" s="10"/>
      <s:c r="C45" s="10"/>
      <s:c r="D45" s="10"/>
    </s:row>
    <s:row r="46" ht="18" customHeight="1">
      <s:c r="A46" s="10"/>
      <s:c r="B46" s="10"/>
      <s:c r="C46" s="10"/>
      <s:c r="D46" s="10"/>
    </s:row>
    <s:row r="47" ht="18" customHeight="1">
      <s:c r="A47" s="10"/>
      <s:c r="B47" s="10"/>
      <s:c r="C47" s="10"/>
      <s:c r="D47" s="10"/>
    </s:row>
    <s:row r="48" ht="18" customHeight="1">
      <s:c r="A48" s="10"/>
      <s:c r="B48" s="10"/>
      <s:c r="C48" s="10"/>
      <s:c r="D48" s="10"/>
    </s:row>
    <s:row r="49" ht="18" customHeight="1">
      <s:c r="A49" s="10"/>
      <s:c r="B49" s="10"/>
      <s:c r="C49" s="10"/>
      <s:c r="D49" s="10"/>
    </s:row>
    <s:row r="50" ht="18" customHeight="1">
      <s:c r="A50" s="10"/>
      <s:c r="B50" s="10"/>
      <s:c r="C50" s="10"/>
      <s:c r="D50" s="10"/>
    </s:row>
    <s:row r="51" ht="18" customHeight="1">
      <s:c r="A51" s="10"/>
      <s:c r="B51" s="10"/>
      <s:c r="C51" s="10"/>
      <s:c r="D51" s="10"/>
    </s:row>
    <s:row r="52" ht="18" customHeight="1">
      <s:c r="A52" s="10"/>
      <s:c r="B52" s="10"/>
      <s:c r="C52" s="10"/>
      <s:c r="D52" s="10"/>
    </s:row>
    <s:row r="53" ht="18" customHeight="1">
      <s:c r="A53" s="10"/>
      <s:c r="B53" s="10"/>
      <s:c r="C53" s="10"/>
      <s:c r="D53" s="10"/>
    </s:row>
    <s:row r="54" ht="18" customHeight="1">
      <s:c r="A54" s="10"/>
      <s:c r="B54" s="10"/>
      <s:c r="C54" s="10"/>
      <s:c r="D54" s="10"/>
    </s:row>
  </s:sheetData>
  <s:mergeCells count="2">
    <s:mergeCell ref="A1:D1"/>
    <s:mergeCell ref="A2:D2"/>
  </s:mergeCells>
  <s:pageMargins left="0.75" right="0.75" top="1" bottom="1" header="0.5" footer="0.5"/>
</s:worksheet>
</file>

<file path=xl/worksheets/sheet6.xml><?xml version="1.0" encoding="utf-8"?>
<worksheet xmlns="http://schemas.openxmlformats.org/spreadsheetml/2006/main">
  <sheetPr>
    <outlinePr summaryBelow="1" summaryRight="1"/>
    <pageSetUpPr/>
  </sheetPr>
  <dimension ref="A1:C504"/>
  <sheetViews>
    <sheetView showGridLines="0" zoomScale="100" workbookViewId="0">
      <selection activeCell="A1" sqref="A1"/>
    </sheetView>
  </sheetViews>
  <sheetFormatPr baseColWidth="8" defaultRowHeight="15"/>
  <cols>
    <col width="8.130000000000001" customWidth="1" min="1" max="1"/>
    <col width="20.63" customWidth="1" min="2" max="2"/>
    <col width="16.25" customWidth="1" min="3" max="3"/>
  </cols>
  <sheetData>
    <row r="1" ht="25.5" customHeight="1">
      <c r="A1" s="1" t="inlineStr">
        <is>
          <t>Chart helper data</t>
        </is>
      </c>
    </row>
    <row r="2" ht="45" customHeight="1">
      <c r="A2" s="2" t="inlineStr">
        <is>
          <t>Helper formulas for charting excluded points. Referenced by the chart on Results.</t>
        </is>
      </c>
    </row>
    <row r="3" ht="18" customHeight="1"/>
    <row r="4" ht="18" customHeight="1">
      <c r="C4" s="4" t="inlineStr">
        <is>
          <t>Excluded marker</t>
        </is>
      </c>
    </row>
    <row r="5" ht="18" customHeight="1">
      <c r="C5">
        <f>IF(AND(Standards!F5="Yes",ISNUMBER(Standards!I5)),Standards!I5,NA())</f>
        <v/>
      </c>
    </row>
    <row r="6" ht="18" customHeight="1">
      <c r="C6">
        <f>IF(AND(Standards!F6="Yes",ISNUMBER(Standards!I6)),Standards!I6,NA())</f>
        <v/>
      </c>
    </row>
    <row r="7" ht="18" customHeight="1">
      <c r="C7">
        <f>IF(AND(Standards!F7="Yes",ISNUMBER(Standards!I7)),Standards!I7,NA())</f>
        <v/>
      </c>
    </row>
    <row r="8" ht="18" customHeight="1">
      <c r="C8">
        <f>IF(AND(Standards!F8="Yes",ISNUMBER(Standards!I8)),Standards!I8,NA())</f>
        <v/>
      </c>
    </row>
    <row r="9" ht="18" customHeight="1">
      <c r="C9">
        <f>IF(AND(Standards!F9="Yes",ISNUMBER(Standards!I9)),Standards!I9,NA())</f>
        <v/>
      </c>
    </row>
    <row r="10" ht="18" customHeight="1">
      <c r="C10">
        <f>IF(AND(Standards!F10="Yes",ISNUMBER(Standards!I10)),Standards!I10,NA())</f>
        <v/>
      </c>
    </row>
    <row r="11" ht="18" customHeight="1">
      <c r="C11">
        <f>IF(AND(Standards!F11="Yes",ISNUMBER(Standards!I11)),Standards!I11,NA())</f>
        <v/>
      </c>
    </row>
    <row r="12" ht="18" customHeight="1">
      <c r="C12">
        <f>IF(AND(Standards!F12="Yes",ISNUMBER(Standards!I12)),Standards!I12,NA())</f>
        <v/>
      </c>
    </row>
    <row r="13" ht="18" customHeight="1">
      <c r="C13">
        <f>IF(AND(Standards!F13="Yes",ISNUMBER(Standards!I13)),Standards!I13,NA())</f>
        <v/>
      </c>
    </row>
    <row r="14" ht="18" customHeight="1">
      <c r="C14">
        <f>IF(AND(Standards!F14="Yes",ISNUMBER(Standards!I14)),Standards!I14,NA())</f>
        <v/>
      </c>
    </row>
    <row r="15" ht="18" customHeight="1">
      <c r="C15">
        <f>IF(AND(Standards!F15="Yes",ISNUMBER(Standards!I15)),Standards!I15,NA())</f>
        <v/>
      </c>
    </row>
    <row r="16" ht="18" customHeight="1">
      <c r="C16">
        <f>IF(AND(Standards!F16="Yes",ISNUMBER(Standards!I16)),Standards!I16,NA())</f>
        <v/>
      </c>
    </row>
    <row r="17" ht="18" customHeight="1">
      <c r="C17">
        <f>IF(AND(Standards!F17="Yes",ISNUMBER(Standards!I17)),Standards!I17,NA())</f>
        <v/>
      </c>
    </row>
    <row r="18" ht="18" customHeight="1">
      <c r="C18">
        <f>IF(AND(Standards!F18="Yes",ISNUMBER(Standards!I18)),Standards!I18,NA())</f>
        <v/>
      </c>
    </row>
    <row r="19" ht="18" customHeight="1">
      <c r="C19">
        <f>IF(AND(Standards!F19="Yes",ISNUMBER(Standards!I19)),Standards!I19,NA())</f>
        <v/>
      </c>
    </row>
    <row r="20" ht="18" customHeight="1">
      <c r="C20">
        <f>IF(AND(Standards!F20="Yes",ISNUMBER(Standards!I20)),Standards!I20,NA())</f>
        <v/>
      </c>
    </row>
    <row r="21" ht="18" customHeight="1">
      <c r="C21">
        <f>IF(AND(Standards!F21="Yes",ISNUMBER(Standards!I21)),Standards!I21,NA())</f>
        <v/>
      </c>
    </row>
    <row r="22" ht="18" customHeight="1">
      <c r="C22">
        <f>IF(AND(Standards!F22="Yes",ISNUMBER(Standards!I22)),Standards!I22,NA())</f>
        <v/>
      </c>
    </row>
    <row r="23" ht="18" customHeight="1">
      <c r="C23">
        <f>IF(AND(Standards!F23="Yes",ISNUMBER(Standards!I23)),Standards!I23,NA())</f>
        <v/>
      </c>
    </row>
    <row r="24" ht="18" customHeight="1">
      <c r="C24">
        <f>IF(AND(Standards!F24="Yes",ISNUMBER(Standards!I24)),Standards!I24,NA())</f>
        <v/>
      </c>
    </row>
    <row r="25" ht="18" customHeight="1">
      <c r="C25">
        <f>IF(AND(Standards!F25="Yes",ISNUMBER(Standards!I25)),Standards!I25,NA())</f>
        <v/>
      </c>
    </row>
    <row r="26" ht="18" customHeight="1">
      <c r="C26">
        <f>IF(AND(Standards!F26="Yes",ISNUMBER(Standards!I26)),Standards!I26,NA())</f>
        <v/>
      </c>
    </row>
    <row r="27" ht="18" customHeight="1">
      <c r="C27">
        <f>IF(AND(Standards!F27="Yes",ISNUMBER(Standards!I27)),Standards!I27,NA())</f>
        <v/>
      </c>
    </row>
    <row r="28" ht="18" customHeight="1">
      <c r="C28">
        <f>IF(AND(Standards!F28="Yes",ISNUMBER(Standards!I28)),Standards!I28,NA())</f>
        <v/>
      </c>
    </row>
    <row r="29" ht="18" customHeight="1">
      <c r="C29">
        <f>IF(AND(Standards!F29="Yes",ISNUMBER(Standards!I29)),Standards!I29,NA())</f>
        <v/>
      </c>
    </row>
    <row r="30" ht="18" customHeight="1">
      <c r="C30">
        <f>IF(AND(Standards!F30="Yes",ISNUMBER(Standards!I30)),Standards!I30,NA())</f>
        <v/>
      </c>
    </row>
    <row r="31" ht="18" customHeight="1">
      <c r="C31">
        <f>IF(AND(Standards!F31="Yes",ISNUMBER(Standards!I31)),Standards!I31,NA())</f>
        <v/>
      </c>
    </row>
    <row r="32" ht="18" customHeight="1">
      <c r="C32">
        <f>IF(AND(Standards!F32="Yes",ISNUMBER(Standards!I32)),Standards!I32,NA())</f>
        <v/>
      </c>
    </row>
    <row r="33" ht="18" customHeight="1">
      <c r="C33">
        <f>IF(AND(Standards!F33="Yes",ISNUMBER(Standards!I33)),Standards!I33,NA())</f>
        <v/>
      </c>
    </row>
    <row r="34" ht="18" customHeight="1">
      <c r="C34">
        <f>IF(AND(Standards!F34="Yes",ISNUMBER(Standards!I34)),Standards!I34,NA())</f>
        <v/>
      </c>
    </row>
    <row r="35" ht="18" customHeight="1">
      <c r="C35">
        <f>IF(AND(Standards!F35="Yes",ISNUMBER(Standards!I35)),Standards!I35,NA())</f>
        <v/>
      </c>
    </row>
    <row r="36" ht="18" customHeight="1">
      <c r="C36">
        <f>IF(AND(Standards!F36="Yes",ISNUMBER(Standards!I36)),Standards!I36,NA())</f>
        <v/>
      </c>
    </row>
    <row r="37" ht="18" customHeight="1">
      <c r="C37">
        <f>IF(AND(Standards!F37="Yes",ISNUMBER(Standards!I37)),Standards!I37,NA())</f>
        <v/>
      </c>
    </row>
    <row r="38" ht="18" customHeight="1">
      <c r="C38">
        <f>IF(AND(Standards!F38="Yes",ISNUMBER(Standards!I38)),Standards!I38,NA())</f>
        <v/>
      </c>
    </row>
    <row r="39" ht="18" customHeight="1">
      <c r="C39">
        <f>IF(AND(Standards!F39="Yes",ISNUMBER(Standards!I39)),Standards!I39,NA())</f>
        <v/>
      </c>
    </row>
    <row r="40" ht="18" customHeight="1">
      <c r="C40">
        <f>IF(AND(Standards!F40="Yes",ISNUMBER(Standards!I40)),Standards!I40,NA())</f>
        <v/>
      </c>
    </row>
    <row r="41" ht="18" customHeight="1">
      <c r="C41">
        <f>IF(AND(Standards!F41="Yes",ISNUMBER(Standards!I41)),Standards!I41,NA())</f>
        <v/>
      </c>
    </row>
    <row r="42" ht="18" customHeight="1">
      <c r="C42">
        <f>IF(AND(Standards!F42="Yes",ISNUMBER(Standards!I42)),Standards!I42,NA())</f>
        <v/>
      </c>
    </row>
    <row r="43" ht="18" customHeight="1">
      <c r="C43">
        <f>IF(AND(Standards!F43="Yes",ISNUMBER(Standards!I43)),Standards!I43,NA())</f>
        <v/>
      </c>
    </row>
    <row r="44" ht="18" customHeight="1">
      <c r="C44">
        <f>IF(AND(Standards!F44="Yes",ISNUMBER(Standards!I44)),Standards!I44,NA())</f>
        <v/>
      </c>
    </row>
    <row r="45" ht="18" customHeight="1">
      <c r="C45">
        <f>IF(AND(Standards!F45="Yes",ISNUMBER(Standards!I45)),Standards!I45,NA())</f>
        <v/>
      </c>
    </row>
    <row r="46" ht="18" customHeight="1">
      <c r="C46">
        <f>IF(AND(Standards!F46="Yes",ISNUMBER(Standards!I46)),Standards!I46,NA())</f>
        <v/>
      </c>
    </row>
    <row r="47" ht="18" customHeight="1">
      <c r="C47">
        <f>IF(AND(Standards!F47="Yes",ISNUMBER(Standards!I47)),Standards!I47,NA())</f>
        <v/>
      </c>
    </row>
    <row r="48" ht="18" customHeight="1">
      <c r="C48">
        <f>IF(AND(Standards!F48="Yes",ISNUMBER(Standards!I48)),Standards!I48,NA())</f>
        <v/>
      </c>
    </row>
    <row r="49" ht="18" customHeight="1">
      <c r="C49">
        <f>IF(AND(Standards!F49="Yes",ISNUMBER(Standards!I49)),Standards!I49,NA())</f>
        <v/>
      </c>
    </row>
    <row r="50" ht="18" customHeight="1">
      <c r="C50">
        <f>IF(AND(Standards!F50="Yes",ISNUMBER(Standards!I50)),Standards!I50,NA())</f>
        <v/>
      </c>
    </row>
    <row r="51" ht="18" customHeight="1">
      <c r="C51">
        <f>IF(AND(Standards!F51="Yes",ISNUMBER(Standards!I51)),Standards!I51,NA())</f>
        <v/>
      </c>
    </row>
    <row r="52" ht="18" customHeight="1">
      <c r="C52">
        <f>IF(AND(Standards!F52="Yes",ISNUMBER(Standards!I52)),Standards!I52,NA())</f>
        <v/>
      </c>
    </row>
    <row r="53" ht="18" customHeight="1">
      <c r="C53">
        <f>IF(AND(Standards!F53="Yes",ISNUMBER(Standards!I53)),Standards!I53,NA())</f>
        <v/>
      </c>
    </row>
    <row r="54" ht="18" customHeight="1">
      <c r="C54">
        <f>IF(AND(Standards!F54="Yes",ISNUMBER(Standards!I54)),Standards!I54,NA())</f>
        <v/>
      </c>
    </row>
    <row r="55" ht="18" customHeight="1">
      <c r="C55">
        <f>IF(AND(Standards!F55="Yes",ISNUMBER(Standards!I55)),Standards!I55,NA())</f>
        <v/>
      </c>
    </row>
    <row r="56" ht="18" customHeight="1">
      <c r="C56">
        <f>IF(AND(Standards!F56="Yes",ISNUMBER(Standards!I56)),Standards!I56,NA())</f>
        <v/>
      </c>
    </row>
    <row r="57" ht="18" customHeight="1">
      <c r="C57">
        <f>IF(AND(Standards!F57="Yes",ISNUMBER(Standards!I57)),Standards!I57,NA())</f>
        <v/>
      </c>
    </row>
    <row r="58" ht="18" customHeight="1">
      <c r="C58">
        <f>IF(AND(Standards!F58="Yes",ISNUMBER(Standards!I58)),Standards!I58,NA())</f>
        <v/>
      </c>
    </row>
    <row r="59" ht="18" customHeight="1">
      <c r="C59">
        <f>IF(AND(Standards!F59="Yes",ISNUMBER(Standards!I59)),Standards!I59,NA())</f>
        <v/>
      </c>
    </row>
    <row r="60" ht="18" customHeight="1">
      <c r="C60">
        <f>IF(AND(Standards!F60="Yes",ISNUMBER(Standards!I60)),Standards!I60,NA())</f>
        <v/>
      </c>
    </row>
    <row r="61" ht="18" customHeight="1">
      <c r="C61">
        <f>IF(AND(Standards!F61="Yes",ISNUMBER(Standards!I61)),Standards!I61,NA())</f>
        <v/>
      </c>
    </row>
    <row r="62" ht="18" customHeight="1">
      <c r="C62">
        <f>IF(AND(Standards!F62="Yes",ISNUMBER(Standards!I62)),Standards!I62,NA())</f>
        <v/>
      </c>
    </row>
    <row r="63" ht="18" customHeight="1">
      <c r="C63">
        <f>IF(AND(Standards!F63="Yes",ISNUMBER(Standards!I63)),Standards!I63,NA())</f>
        <v/>
      </c>
    </row>
    <row r="64" ht="18" customHeight="1">
      <c r="C64">
        <f>IF(AND(Standards!F64="Yes",ISNUMBER(Standards!I64)),Standards!I64,NA())</f>
        <v/>
      </c>
    </row>
    <row r="65" ht="18" customHeight="1">
      <c r="C65">
        <f>IF(AND(Standards!F65="Yes",ISNUMBER(Standards!I65)),Standards!I65,NA())</f>
        <v/>
      </c>
    </row>
    <row r="66" ht="18" customHeight="1">
      <c r="C66">
        <f>IF(AND(Standards!F66="Yes",ISNUMBER(Standards!I66)),Standards!I66,NA())</f>
        <v/>
      </c>
    </row>
    <row r="67" ht="18" customHeight="1">
      <c r="C67">
        <f>IF(AND(Standards!F67="Yes",ISNUMBER(Standards!I67)),Standards!I67,NA())</f>
        <v/>
      </c>
    </row>
    <row r="68" ht="18" customHeight="1">
      <c r="C68">
        <f>IF(AND(Standards!F68="Yes",ISNUMBER(Standards!I68)),Standards!I68,NA())</f>
        <v/>
      </c>
    </row>
    <row r="69" ht="18" customHeight="1">
      <c r="C69">
        <f>IF(AND(Standards!F69="Yes",ISNUMBER(Standards!I69)),Standards!I69,NA())</f>
        <v/>
      </c>
    </row>
    <row r="70" ht="18" customHeight="1">
      <c r="C70">
        <f>IF(AND(Standards!F70="Yes",ISNUMBER(Standards!I70)),Standards!I70,NA())</f>
        <v/>
      </c>
    </row>
    <row r="71" ht="18" customHeight="1">
      <c r="C71">
        <f>IF(AND(Standards!F71="Yes",ISNUMBER(Standards!I71)),Standards!I71,NA())</f>
        <v/>
      </c>
    </row>
    <row r="72" ht="18" customHeight="1">
      <c r="C72">
        <f>IF(AND(Standards!F72="Yes",ISNUMBER(Standards!I72)),Standards!I72,NA())</f>
        <v/>
      </c>
    </row>
    <row r="73" ht="18" customHeight="1">
      <c r="C73">
        <f>IF(AND(Standards!F73="Yes",ISNUMBER(Standards!I73)),Standards!I73,NA())</f>
        <v/>
      </c>
    </row>
    <row r="74" ht="18" customHeight="1">
      <c r="C74">
        <f>IF(AND(Standards!F74="Yes",ISNUMBER(Standards!I74)),Standards!I74,NA())</f>
        <v/>
      </c>
    </row>
    <row r="75" ht="18" customHeight="1">
      <c r="C75">
        <f>IF(AND(Standards!F75="Yes",ISNUMBER(Standards!I75)),Standards!I75,NA())</f>
        <v/>
      </c>
    </row>
    <row r="76" ht="18" customHeight="1">
      <c r="C76">
        <f>IF(AND(Standards!F76="Yes",ISNUMBER(Standards!I76)),Standards!I76,NA())</f>
        <v/>
      </c>
    </row>
    <row r="77" ht="18" customHeight="1">
      <c r="C77">
        <f>IF(AND(Standards!F77="Yes",ISNUMBER(Standards!I77)),Standards!I77,NA())</f>
        <v/>
      </c>
    </row>
    <row r="78" ht="18" customHeight="1">
      <c r="C78">
        <f>IF(AND(Standards!F78="Yes",ISNUMBER(Standards!I78)),Standards!I78,NA())</f>
        <v/>
      </c>
    </row>
    <row r="79" ht="18" customHeight="1">
      <c r="C79">
        <f>IF(AND(Standards!F79="Yes",ISNUMBER(Standards!I79)),Standards!I79,NA())</f>
        <v/>
      </c>
    </row>
    <row r="80" ht="18" customHeight="1">
      <c r="C80">
        <f>IF(AND(Standards!F80="Yes",ISNUMBER(Standards!I80)),Standards!I80,NA())</f>
        <v/>
      </c>
    </row>
    <row r="81" ht="18" customHeight="1">
      <c r="C81">
        <f>IF(AND(Standards!F81="Yes",ISNUMBER(Standards!I81)),Standards!I81,NA())</f>
        <v/>
      </c>
    </row>
    <row r="82" ht="18" customHeight="1">
      <c r="C82">
        <f>IF(AND(Standards!F82="Yes",ISNUMBER(Standards!I82)),Standards!I82,NA())</f>
        <v/>
      </c>
    </row>
    <row r="83" ht="18" customHeight="1">
      <c r="C83">
        <f>IF(AND(Standards!F83="Yes",ISNUMBER(Standards!I83)),Standards!I83,NA())</f>
        <v/>
      </c>
    </row>
    <row r="84" ht="18" customHeight="1">
      <c r="C84">
        <f>IF(AND(Standards!F84="Yes",ISNUMBER(Standards!I84)),Standards!I84,NA())</f>
        <v/>
      </c>
    </row>
    <row r="85" ht="18" customHeight="1">
      <c r="C85">
        <f>IF(AND(Standards!F85="Yes",ISNUMBER(Standards!I85)),Standards!I85,NA())</f>
        <v/>
      </c>
    </row>
    <row r="86" ht="18" customHeight="1">
      <c r="C86">
        <f>IF(AND(Standards!F86="Yes",ISNUMBER(Standards!I86)),Standards!I86,NA())</f>
        <v/>
      </c>
    </row>
    <row r="87" ht="18" customHeight="1">
      <c r="C87">
        <f>IF(AND(Standards!F87="Yes",ISNUMBER(Standards!I87)),Standards!I87,NA())</f>
        <v/>
      </c>
    </row>
    <row r="88" ht="18" customHeight="1">
      <c r="C88">
        <f>IF(AND(Standards!F88="Yes",ISNUMBER(Standards!I88)),Standards!I88,NA())</f>
        <v/>
      </c>
    </row>
    <row r="89" ht="18" customHeight="1">
      <c r="C89">
        <f>IF(AND(Standards!F89="Yes",ISNUMBER(Standards!I89)),Standards!I89,NA())</f>
        <v/>
      </c>
    </row>
    <row r="90" ht="18" customHeight="1">
      <c r="C90">
        <f>IF(AND(Standards!F90="Yes",ISNUMBER(Standards!I90)),Standards!I90,NA())</f>
        <v/>
      </c>
    </row>
    <row r="91" ht="18" customHeight="1">
      <c r="C91">
        <f>IF(AND(Standards!F91="Yes",ISNUMBER(Standards!I91)),Standards!I91,NA())</f>
        <v/>
      </c>
    </row>
    <row r="92" ht="18" customHeight="1">
      <c r="C92">
        <f>IF(AND(Standards!F92="Yes",ISNUMBER(Standards!I92)),Standards!I92,NA())</f>
        <v/>
      </c>
    </row>
    <row r="93" ht="18" customHeight="1">
      <c r="C93">
        <f>IF(AND(Standards!F93="Yes",ISNUMBER(Standards!I93)),Standards!I93,NA())</f>
        <v/>
      </c>
    </row>
    <row r="94" ht="18" customHeight="1">
      <c r="C94">
        <f>IF(AND(Standards!F94="Yes",ISNUMBER(Standards!I94)),Standards!I94,NA())</f>
        <v/>
      </c>
    </row>
    <row r="95" ht="18" customHeight="1">
      <c r="C95">
        <f>IF(AND(Standards!F95="Yes",ISNUMBER(Standards!I95)),Standards!I95,NA())</f>
        <v/>
      </c>
    </row>
    <row r="96" ht="18" customHeight="1">
      <c r="C96">
        <f>IF(AND(Standards!F96="Yes",ISNUMBER(Standards!I96)),Standards!I96,NA())</f>
        <v/>
      </c>
    </row>
    <row r="97" ht="18" customHeight="1">
      <c r="C97">
        <f>IF(AND(Standards!F97="Yes",ISNUMBER(Standards!I97)),Standards!I97,NA())</f>
        <v/>
      </c>
    </row>
    <row r="98" ht="18" customHeight="1">
      <c r="C98">
        <f>IF(AND(Standards!F98="Yes",ISNUMBER(Standards!I98)),Standards!I98,NA())</f>
        <v/>
      </c>
    </row>
    <row r="99" ht="18" customHeight="1">
      <c r="C99">
        <f>IF(AND(Standards!F99="Yes",ISNUMBER(Standards!I99)),Standards!I99,NA())</f>
        <v/>
      </c>
    </row>
    <row r="100" ht="18" customHeight="1">
      <c r="C100">
        <f>IF(AND(Standards!F100="Yes",ISNUMBER(Standards!I100)),Standards!I100,NA())</f>
        <v/>
      </c>
    </row>
    <row r="101" ht="18" customHeight="1">
      <c r="C101">
        <f>IF(AND(Standards!F101="Yes",ISNUMBER(Standards!I101)),Standards!I101,NA())</f>
        <v/>
      </c>
    </row>
    <row r="102" ht="18" customHeight="1">
      <c r="C102">
        <f>IF(AND(Standards!F102="Yes",ISNUMBER(Standards!I102)),Standards!I102,NA())</f>
        <v/>
      </c>
    </row>
    <row r="103" ht="18" customHeight="1">
      <c r="C103">
        <f>IF(AND(Standards!F103="Yes",ISNUMBER(Standards!I103)),Standards!I103,NA())</f>
        <v/>
      </c>
    </row>
    <row r="104" ht="18" customHeight="1">
      <c r="C104">
        <f>IF(AND(Standards!F104="Yes",ISNUMBER(Standards!I104)),Standards!I104,NA())</f>
        <v/>
      </c>
    </row>
    <row r="105" ht="18" customHeight="1">
      <c r="C105">
        <f>IF(AND(Standards!F105="Yes",ISNUMBER(Standards!I105)),Standards!I105,NA())</f>
        <v/>
      </c>
    </row>
    <row r="106" ht="18" customHeight="1">
      <c r="C106">
        <f>IF(AND(Standards!F106="Yes",ISNUMBER(Standards!I106)),Standards!I106,NA())</f>
        <v/>
      </c>
    </row>
    <row r="107" ht="18" customHeight="1">
      <c r="C107">
        <f>IF(AND(Standards!F107="Yes",ISNUMBER(Standards!I107)),Standards!I107,NA())</f>
        <v/>
      </c>
    </row>
    <row r="108" ht="18" customHeight="1">
      <c r="C108">
        <f>IF(AND(Standards!F108="Yes",ISNUMBER(Standards!I108)),Standards!I108,NA())</f>
        <v/>
      </c>
    </row>
    <row r="109" ht="18" customHeight="1">
      <c r="C109">
        <f>IF(AND(Standards!F109="Yes",ISNUMBER(Standards!I109)),Standards!I109,NA())</f>
        <v/>
      </c>
    </row>
    <row r="110" ht="18" customHeight="1">
      <c r="C110">
        <f>IF(AND(Standards!F110="Yes",ISNUMBER(Standards!I110)),Standards!I110,NA())</f>
        <v/>
      </c>
    </row>
    <row r="111" ht="18" customHeight="1">
      <c r="C111">
        <f>IF(AND(Standards!F111="Yes",ISNUMBER(Standards!I111)),Standards!I111,NA())</f>
        <v/>
      </c>
    </row>
    <row r="112" ht="18" customHeight="1">
      <c r="C112">
        <f>IF(AND(Standards!F112="Yes",ISNUMBER(Standards!I112)),Standards!I112,NA())</f>
        <v/>
      </c>
    </row>
    <row r="113" ht="18" customHeight="1">
      <c r="C113">
        <f>IF(AND(Standards!F113="Yes",ISNUMBER(Standards!I113)),Standards!I113,NA())</f>
        <v/>
      </c>
    </row>
    <row r="114" ht="18" customHeight="1">
      <c r="C114">
        <f>IF(AND(Standards!F114="Yes",ISNUMBER(Standards!I114)),Standards!I114,NA())</f>
        <v/>
      </c>
    </row>
    <row r="115" ht="18" customHeight="1">
      <c r="C115">
        <f>IF(AND(Standards!F115="Yes",ISNUMBER(Standards!I115)),Standards!I115,NA())</f>
        <v/>
      </c>
    </row>
    <row r="116" ht="18" customHeight="1">
      <c r="C116">
        <f>IF(AND(Standards!F116="Yes",ISNUMBER(Standards!I116)),Standards!I116,NA())</f>
        <v/>
      </c>
    </row>
    <row r="117" ht="18" customHeight="1">
      <c r="C117">
        <f>IF(AND(Standards!F117="Yes",ISNUMBER(Standards!I117)),Standards!I117,NA())</f>
        <v/>
      </c>
    </row>
    <row r="118" ht="18" customHeight="1">
      <c r="C118">
        <f>IF(AND(Standards!F118="Yes",ISNUMBER(Standards!I118)),Standards!I118,NA())</f>
        <v/>
      </c>
    </row>
    <row r="119" ht="18" customHeight="1">
      <c r="C119">
        <f>IF(AND(Standards!F119="Yes",ISNUMBER(Standards!I119)),Standards!I119,NA())</f>
        <v/>
      </c>
    </row>
    <row r="120" ht="18" customHeight="1">
      <c r="C120">
        <f>IF(AND(Standards!F120="Yes",ISNUMBER(Standards!I120)),Standards!I120,NA())</f>
        <v/>
      </c>
    </row>
    <row r="121" ht="18" customHeight="1">
      <c r="C121">
        <f>IF(AND(Standards!F121="Yes",ISNUMBER(Standards!I121)),Standards!I121,NA())</f>
        <v/>
      </c>
    </row>
    <row r="122" ht="18" customHeight="1">
      <c r="C122">
        <f>IF(AND(Standards!F122="Yes",ISNUMBER(Standards!I122)),Standards!I122,NA())</f>
        <v/>
      </c>
    </row>
    <row r="123" ht="18" customHeight="1">
      <c r="C123">
        <f>IF(AND(Standards!F123="Yes",ISNUMBER(Standards!I123)),Standards!I123,NA())</f>
        <v/>
      </c>
    </row>
    <row r="124" ht="18" customHeight="1">
      <c r="C124">
        <f>IF(AND(Standards!F124="Yes",ISNUMBER(Standards!I124)),Standards!I124,NA())</f>
        <v/>
      </c>
    </row>
    <row r="125" ht="18" customHeight="1">
      <c r="C125">
        <f>IF(AND(Standards!F125="Yes",ISNUMBER(Standards!I125)),Standards!I125,NA())</f>
        <v/>
      </c>
    </row>
    <row r="126" ht="18" customHeight="1">
      <c r="C126">
        <f>IF(AND(Standards!F126="Yes",ISNUMBER(Standards!I126)),Standards!I126,NA())</f>
        <v/>
      </c>
    </row>
    <row r="127" ht="18" customHeight="1">
      <c r="C127">
        <f>IF(AND(Standards!F127="Yes",ISNUMBER(Standards!I127)),Standards!I127,NA())</f>
        <v/>
      </c>
    </row>
    <row r="128" ht="18" customHeight="1">
      <c r="C128">
        <f>IF(AND(Standards!F128="Yes",ISNUMBER(Standards!I128)),Standards!I128,NA())</f>
        <v/>
      </c>
    </row>
    <row r="129" ht="18" customHeight="1">
      <c r="C129">
        <f>IF(AND(Standards!F129="Yes",ISNUMBER(Standards!I129)),Standards!I129,NA())</f>
        <v/>
      </c>
    </row>
    <row r="130" ht="18" customHeight="1">
      <c r="C130">
        <f>IF(AND(Standards!F130="Yes",ISNUMBER(Standards!I130)),Standards!I130,NA())</f>
        <v/>
      </c>
    </row>
    <row r="131" ht="18" customHeight="1">
      <c r="C131">
        <f>IF(AND(Standards!F131="Yes",ISNUMBER(Standards!I131)),Standards!I131,NA())</f>
        <v/>
      </c>
    </row>
    <row r="132" ht="18" customHeight="1">
      <c r="C132">
        <f>IF(AND(Standards!F132="Yes",ISNUMBER(Standards!I132)),Standards!I132,NA())</f>
        <v/>
      </c>
    </row>
    <row r="133" ht="18" customHeight="1">
      <c r="C133">
        <f>IF(AND(Standards!F133="Yes",ISNUMBER(Standards!I133)),Standards!I133,NA())</f>
        <v/>
      </c>
    </row>
    <row r="134" ht="18" customHeight="1">
      <c r="C134">
        <f>IF(AND(Standards!F134="Yes",ISNUMBER(Standards!I134)),Standards!I134,NA())</f>
        <v/>
      </c>
    </row>
    <row r="135" ht="18" customHeight="1">
      <c r="C135">
        <f>IF(AND(Standards!F135="Yes",ISNUMBER(Standards!I135)),Standards!I135,NA())</f>
        <v/>
      </c>
    </row>
    <row r="136" ht="18" customHeight="1">
      <c r="C136">
        <f>IF(AND(Standards!F136="Yes",ISNUMBER(Standards!I136)),Standards!I136,NA())</f>
        <v/>
      </c>
    </row>
    <row r="137" ht="18" customHeight="1">
      <c r="C137">
        <f>IF(AND(Standards!F137="Yes",ISNUMBER(Standards!I137)),Standards!I137,NA())</f>
        <v/>
      </c>
    </row>
    <row r="138" ht="18" customHeight="1">
      <c r="C138">
        <f>IF(AND(Standards!F138="Yes",ISNUMBER(Standards!I138)),Standards!I138,NA())</f>
        <v/>
      </c>
    </row>
    <row r="139" ht="18" customHeight="1">
      <c r="C139">
        <f>IF(AND(Standards!F139="Yes",ISNUMBER(Standards!I139)),Standards!I139,NA())</f>
        <v/>
      </c>
    </row>
    <row r="140" ht="18" customHeight="1">
      <c r="C140">
        <f>IF(AND(Standards!F140="Yes",ISNUMBER(Standards!I140)),Standards!I140,NA())</f>
        <v/>
      </c>
    </row>
    <row r="141" ht="18" customHeight="1">
      <c r="C141">
        <f>IF(AND(Standards!F141="Yes",ISNUMBER(Standards!I141)),Standards!I141,NA())</f>
        <v/>
      </c>
    </row>
    <row r="142" ht="18" customHeight="1">
      <c r="C142">
        <f>IF(AND(Standards!F142="Yes",ISNUMBER(Standards!I142)),Standards!I142,NA())</f>
        <v/>
      </c>
    </row>
    <row r="143" ht="18" customHeight="1">
      <c r="C143">
        <f>IF(AND(Standards!F143="Yes",ISNUMBER(Standards!I143)),Standards!I143,NA())</f>
        <v/>
      </c>
    </row>
    <row r="144" ht="18" customHeight="1">
      <c r="C144">
        <f>IF(AND(Standards!F144="Yes",ISNUMBER(Standards!I144)),Standards!I144,NA())</f>
        <v/>
      </c>
    </row>
    <row r="145" ht="18" customHeight="1">
      <c r="C145">
        <f>IF(AND(Standards!F145="Yes",ISNUMBER(Standards!I145)),Standards!I145,NA())</f>
        <v/>
      </c>
    </row>
    <row r="146" ht="18" customHeight="1">
      <c r="C146">
        <f>IF(AND(Standards!F146="Yes",ISNUMBER(Standards!I146)),Standards!I146,NA())</f>
        <v/>
      </c>
    </row>
    <row r="147" ht="18" customHeight="1">
      <c r="C147">
        <f>IF(AND(Standards!F147="Yes",ISNUMBER(Standards!I147)),Standards!I147,NA())</f>
        <v/>
      </c>
    </row>
    <row r="148" ht="18" customHeight="1">
      <c r="C148">
        <f>IF(AND(Standards!F148="Yes",ISNUMBER(Standards!I148)),Standards!I148,NA())</f>
        <v/>
      </c>
    </row>
    <row r="149" ht="18" customHeight="1">
      <c r="C149">
        <f>IF(AND(Standards!F149="Yes",ISNUMBER(Standards!I149)),Standards!I149,NA())</f>
        <v/>
      </c>
    </row>
    <row r="150" ht="18" customHeight="1">
      <c r="C150">
        <f>IF(AND(Standards!F150="Yes",ISNUMBER(Standards!I150)),Standards!I150,NA())</f>
        <v/>
      </c>
    </row>
    <row r="151" ht="18" customHeight="1">
      <c r="C151">
        <f>IF(AND(Standards!F151="Yes",ISNUMBER(Standards!I151)),Standards!I151,NA())</f>
        <v/>
      </c>
    </row>
    <row r="152" ht="18" customHeight="1">
      <c r="C152">
        <f>IF(AND(Standards!F152="Yes",ISNUMBER(Standards!I152)),Standards!I152,NA())</f>
        <v/>
      </c>
    </row>
    <row r="153" ht="18" customHeight="1">
      <c r="C153">
        <f>IF(AND(Standards!F153="Yes",ISNUMBER(Standards!I153)),Standards!I153,NA())</f>
        <v/>
      </c>
    </row>
    <row r="154" ht="18" customHeight="1">
      <c r="C154">
        <f>IF(AND(Standards!F154="Yes",ISNUMBER(Standards!I154)),Standards!I154,NA())</f>
        <v/>
      </c>
    </row>
    <row r="155" ht="18" customHeight="1">
      <c r="C155">
        <f>IF(AND(Standards!F155="Yes",ISNUMBER(Standards!I155)),Standards!I155,NA())</f>
        <v/>
      </c>
    </row>
    <row r="156" ht="18" customHeight="1">
      <c r="C156">
        <f>IF(AND(Standards!F156="Yes",ISNUMBER(Standards!I156)),Standards!I156,NA())</f>
        <v/>
      </c>
    </row>
    <row r="157" ht="18" customHeight="1">
      <c r="C157">
        <f>IF(AND(Standards!F157="Yes",ISNUMBER(Standards!I157)),Standards!I157,NA())</f>
        <v/>
      </c>
    </row>
    <row r="158" ht="18" customHeight="1">
      <c r="C158">
        <f>IF(AND(Standards!F158="Yes",ISNUMBER(Standards!I158)),Standards!I158,NA())</f>
        <v/>
      </c>
    </row>
    <row r="159" ht="18" customHeight="1">
      <c r="C159">
        <f>IF(AND(Standards!F159="Yes",ISNUMBER(Standards!I159)),Standards!I159,NA())</f>
        <v/>
      </c>
    </row>
    <row r="160" ht="18" customHeight="1">
      <c r="C160">
        <f>IF(AND(Standards!F160="Yes",ISNUMBER(Standards!I160)),Standards!I160,NA())</f>
        <v/>
      </c>
    </row>
    <row r="161" ht="18" customHeight="1">
      <c r="C161">
        <f>IF(AND(Standards!F161="Yes",ISNUMBER(Standards!I161)),Standards!I161,NA())</f>
        <v/>
      </c>
    </row>
    <row r="162" ht="18" customHeight="1">
      <c r="C162">
        <f>IF(AND(Standards!F162="Yes",ISNUMBER(Standards!I162)),Standards!I162,NA())</f>
        <v/>
      </c>
    </row>
    <row r="163" ht="18" customHeight="1">
      <c r="C163">
        <f>IF(AND(Standards!F163="Yes",ISNUMBER(Standards!I163)),Standards!I163,NA())</f>
        <v/>
      </c>
    </row>
    <row r="164" ht="18" customHeight="1">
      <c r="C164">
        <f>IF(AND(Standards!F164="Yes",ISNUMBER(Standards!I164)),Standards!I164,NA())</f>
        <v/>
      </c>
    </row>
    <row r="165" ht="18" customHeight="1">
      <c r="C165">
        <f>IF(AND(Standards!F165="Yes",ISNUMBER(Standards!I165)),Standards!I165,NA())</f>
        <v/>
      </c>
    </row>
    <row r="166" ht="18" customHeight="1">
      <c r="C166">
        <f>IF(AND(Standards!F166="Yes",ISNUMBER(Standards!I166)),Standards!I166,NA())</f>
        <v/>
      </c>
    </row>
    <row r="167" ht="18" customHeight="1">
      <c r="C167">
        <f>IF(AND(Standards!F167="Yes",ISNUMBER(Standards!I167)),Standards!I167,NA())</f>
        <v/>
      </c>
    </row>
    <row r="168" ht="18" customHeight="1">
      <c r="C168">
        <f>IF(AND(Standards!F168="Yes",ISNUMBER(Standards!I168)),Standards!I168,NA())</f>
        <v/>
      </c>
    </row>
    <row r="169" ht="18" customHeight="1">
      <c r="C169">
        <f>IF(AND(Standards!F169="Yes",ISNUMBER(Standards!I169)),Standards!I169,NA())</f>
        <v/>
      </c>
    </row>
    <row r="170" ht="18" customHeight="1">
      <c r="C170">
        <f>IF(AND(Standards!F170="Yes",ISNUMBER(Standards!I170)),Standards!I170,NA())</f>
        <v/>
      </c>
    </row>
    <row r="171" ht="18" customHeight="1">
      <c r="C171">
        <f>IF(AND(Standards!F171="Yes",ISNUMBER(Standards!I171)),Standards!I171,NA())</f>
        <v/>
      </c>
    </row>
    <row r="172" ht="18" customHeight="1">
      <c r="C172">
        <f>IF(AND(Standards!F172="Yes",ISNUMBER(Standards!I172)),Standards!I172,NA())</f>
        <v/>
      </c>
    </row>
    <row r="173" ht="18" customHeight="1">
      <c r="C173">
        <f>IF(AND(Standards!F173="Yes",ISNUMBER(Standards!I173)),Standards!I173,NA())</f>
        <v/>
      </c>
    </row>
    <row r="174" ht="18" customHeight="1">
      <c r="C174">
        <f>IF(AND(Standards!F174="Yes",ISNUMBER(Standards!I174)),Standards!I174,NA())</f>
        <v/>
      </c>
    </row>
    <row r="175" ht="18" customHeight="1">
      <c r="C175">
        <f>IF(AND(Standards!F175="Yes",ISNUMBER(Standards!I175)),Standards!I175,NA())</f>
        <v/>
      </c>
    </row>
    <row r="176" ht="18" customHeight="1">
      <c r="C176">
        <f>IF(AND(Standards!F176="Yes",ISNUMBER(Standards!I176)),Standards!I176,NA())</f>
        <v/>
      </c>
    </row>
    <row r="177" ht="18" customHeight="1">
      <c r="C177">
        <f>IF(AND(Standards!F177="Yes",ISNUMBER(Standards!I177)),Standards!I177,NA())</f>
        <v/>
      </c>
    </row>
    <row r="178" ht="18" customHeight="1">
      <c r="C178">
        <f>IF(AND(Standards!F178="Yes",ISNUMBER(Standards!I178)),Standards!I178,NA())</f>
        <v/>
      </c>
    </row>
    <row r="179" ht="18" customHeight="1">
      <c r="C179">
        <f>IF(AND(Standards!F179="Yes",ISNUMBER(Standards!I179)),Standards!I179,NA())</f>
        <v/>
      </c>
    </row>
    <row r="180" ht="18" customHeight="1">
      <c r="C180">
        <f>IF(AND(Standards!F180="Yes",ISNUMBER(Standards!I180)),Standards!I180,NA())</f>
        <v/>
      </c>
    </row>
    <row r="181" ht="18" customHeight="1">
      <c r="C181">
        <f>IF(AND(Standards!F181="Yes",ISNUMBER(Standards!I181)),Standards!I181,NA())</f>
        <v/>
      </c>
    </row>
    <row r="182" ht="18" customHeight="1">
      <c r="C182">
        <f>IF(AND(Standards!F182="Yes",ISNUMBER(Standards!I182)),Standards!I182,NA())</f>
        <v/>
      </c>
    </row>
    <row r="183" ht="18" customHeight="1">
      <c r="C183">
        <f>IF(AND(Standards!F183="Yes",ISNUMBER(Standards!I183)),Standards!I183,NA())</f>
        <v/>
      </c>
    </row>
    <row r="184" ht="18" customHeight="1">
      <c r="C184">
        <f>IF(AND(Standards!F184="Yes",ISNUMBER(Standards!I184)),Standards!I184,NA())</f>
        <v/>
      </c>
    </row>
    <row r="185" ht="18" customHeight="1">
      <c r="C185">
        <f>IF(AND(Standards!F185="Yes",ISNUMBER(Standards!I185)),Standards!I185,NA())</f>
        <v/>
      </c>
    </row>
    <row r="186" ht="18" customHeight="1">
      <c r="C186">
        <f>IF(AND(Standards!F186="Yes",ISNUMBER(Standards!I186)),Standards!I186,NA())</f>
        <v/>
      </c>
    </row>
    <row r="187" ht="18" customHeight="1">
      <c r="C187">
        <f>IF(AND(Standards!F187="Yes",ISNUMBER(Standards!I187)),Standards!I187,NA())</f>
        <v/>
      </c>
    </row>
    <row r="188" ht="18" customHeight="1">
      <c r="C188">
        <f>IF(AND(Standards!F188="Yes",ISNUMBER(Standards!I188)),Standards!I188,NA())</f>
        <v/>
      </c>
    </row>
    <row r="189" ht="18" customHeight="1">
      <c r="C189">
        <f>IF(AND(Standards!F189="Yes",ISNUMBER(Standards!I189)),Standards!I189,NA())</f>
        <v/>
      </c>
    </row>
    <row r="190" ht="18" customHeight="1">
      <c r="C190">
        <f>IF(AND(Standards!F190="Yes",ISNUMBER(Standards!I190)),Standards!I190,NA())</f>
        <v/>
      </c>
    </row>
    <row r="191" ht="18" customHeight="1">
      <c r="C191">
        <f>IF(AND(Standards!F191="Yes",ISNUMBER(Standards!I191)),Standards!I191,NA())</f>
        <v/>
      </c>
    </row>
    <row r="192" ht="18" customHeight="1">
      <c r="C192">
        <f>IF(AND(Standards!F192="Yes",ISNUMBER(Standards!I192)),Standards!I192,NA())</f>
        <v/>
      </c>
    </row>
    <row r="193" ht="18" customHeight="1">
      <c r="C193">
        <f>IF(AND(Standards!F193="Yes",ISNUMBER(Standards!I193)),Standards!I193,NA())</f>
        <v/>
      </c>
    </row>
    <row r="194" ht="18" customHeight="1">
      <c r="C194">
        <f>IF(AND(Standards!F194="Yes",ISNUMBER(Standards!I194)),Standards!I194,NA())</f>
        <v/>
      </c>
    </row>
    <row r="195" ht="18" customHeight="1">
      <c r="C195">
        <f>IF(AND(Standards!F195="Yes",ISNUMBER(Standards!I195)),Standards!I195,NA())</f>
        <v/>
      </c>
    </row>
    <row r="196" ht="18" customHeight="1">
      <c r="C196">
        <f>IF(AND(Standards!F196="Yes",ISNUMBER(Standards!I196)),Standards!I196,NA())</f>
        <v/>
      </c>
    </row>
    <row r="197" ht="18" customHeight="1">
      <c r="C197">
        <f>IF(AND(Standards!F197="Yes",ISNUMBER(Standards!I197)),Standards!I197,NA())</f>
        <v/>
      </c>
    </row>
    <row r="198" ht="18" customHeight="1">
      <c r="C198">
        <f>IF(AND(Standards!F198="Yes",ISNUMBER(Standards!I198)),Standards!I198,NA())</f>
        <v/>
      </c>
    </row>
    <row r="199" ht="18" customHeight="1">
      <c r="C199">
        <f>IF(AND(Standards!F199="Yes",ISNUMBER(Standards!I199)),Standards!I199,NA())</f>
        <v/>
      </c>
    </row>
    <row r="200" ht="18" customHeight="1">
      <c r="C200">
        <f>IF(AND(Standards!F200="Yes",ISNUMBER(Standards!I200)),Standards!I200,NA())</f>
        <v/>
      </c>
    </row>
    <row r="201" ht="18" customHeight="1">
      <c r="C201">
        <f>IF(AND(Standards!F201="Yes",ISNUMBER(Standards!I201)),Standards!I201,NA())</f>
        <v/>
      </c>
    </row>
    <row r="202" ht="18" customHeight="1">
      <c r="C202">
        <f>IF(AND(Standards!F202="Yes",ISNUMBER(Standards!I202)),Standards!I202,NA())</f>
        <v/>
      </c>
    </row>
    <row r="203" ht="18" customHeight="1">
      <c r="C203">
        <f>IF(AND(Standards!F203="Yes",ISNUMBER(Standards!I203)),Standards!I203,NA())</f>
        <v/>
      </c>
    </row>
    <row r="204" ht="18" customHeight="1">
      <c r="C204">
        <f>IF(AND(Standards!F204="Yes",ISNUMBER(Standards!I204)),Standards!I204,NA())</f>
        <v/>
      </c>
    </row>
    <row r="205" ht="18" customHeight="1">
      <c r="C205">
        <f>IF(AND(Standards!F205="Yes",ISNUMBER(Standards!I205)),Standards!I205,NA())</f>
        <v/>
      </c>
    </row>
    <row r="206" ht="18" customHeight="1">
      <c r="C206">
        <f>IF(AND(Standards!F206="Yes",ISNUMBER(Standards!I206)),Standards!I206,NA())</f>
        <v/>
      </c>
    </row>
    <row r="207" ht="18" customHeight="1">
      <c r="C207">
        <f>IF(AND(Standards!F207="Yes",ISNUMBER(Standards!I207)),Standards!I207,NA())</f>
        <v/>
      </c>
    </row>
    <row r="208" ht="18" customHeight="1">
      <c r="C208">
        <f>IF(AND(Standards!F208="Yes",ISNUMBER(Standards!I208)),Standards!I208,NA())</f>
        <v/>
      </c>
    </row>
    <row r="209" ht="18" customHeight="1">
      <c r="C209">
        <f>IF(AND(Standards!F209="Yes",ISNUMBER(Standards!I209)),Standards!I209,NA())</f>
        <v/>
      </c>
    </row>
    <row r="210" ht="18" customHeight="1">
      <c r="C210">
        <f>IF(AND(Standards!F210="Yes",ISNUMBER(Standards!I210)),Standards!I210,NA())</f>
        <v/>
      </c>
    </row>
    <row r="211" ht="18" customHeight="1">
      <c r="C211">
        <f>IF(AND(Standards!F211="Yes",ISNUMBER(Standards!I211)),Standards!I211,NA())</f>
        <v/>
      </c>
    </row>
    <row r="212" ht="18" customHeight="1">
      <c r="C212">
        <f>IF(AND(Standards!F212="Yes",ISNUMBER(Standards!I212)),Standards!I212,NA())</f>
        <v/>
      </c>
    </row>
    <row r="213" ht="18" customHeight="1">
      <c r="C213">
        <f>IF(AND(Standards!F213="Yes",ISNUMBER(Standards!I213)),Standards!I213,NA())</f>
        <v/>
      </c>
    </row>
    <row r="214" ht="18" customHeight="1">
      <c r="C214">
        <f>IF(AND(Standards!F214="Yes",ISNUMBER(Standards!I214)),Standards!I214,NA())</f>
        <v/>
      </c>
    </row>
    <row r="215" ht="18" customHeight="1">
      <c r="C215">
        <f>IF(AND(Standards!F215="Yes",ISNUMBER(Standards!I215)),Standards!I215,NA())</f>
        <v/>
      </c>
    </row>
    <row r="216" ht="18" customHeight="1">
      <c r="C216">
        <f>IF(AND(Standards!F216="Yes",ISNUMBER(Standards!I216)),Standards!I216,NA())</f>
        <v/>
      </c>
    </row>
    <row r="217" ht="18" customHeight="1">
      <c r="C217">
        <f>IF(AND(Standards!F217="Yes",ISNUMBER(Standards!I217)),Standards!I217,NA())</f>
        <v/>
      </c>
    </row>
    <row r="218" ht="18" customHeight="1">
      <c r="C218">
        <f>IF(AND(Standards!F218="Yes",ISNUMBER(Standards!I218)),Standards!I218,NA())</f>
        <v/>
      </c>
    </row>
    <row r="219" ht="18" customHeight="1">
      <c r="C219">
        <f>IF(AND(Standards!F219="Yes",ISNUMBER(Standards!I219)),Standards!I219,NA())</f>
        <v/>
      </c>
    </row>
    <row r="220" ht="18" customHeight="1">
      <c r="C220">
        <f>IF(AND(Standards!F220="Yes",ISNUMBER(Standards!I220)),Standards!I220,NA())</f>
        <v/>
      </c>
    </row>
    <row r="221" ht="18" customHeight="1">
      <c r="C221">
        <f>IF(AND(Standards!F221="Yes",ISNUMBER(Standards!I221)),Standards!I221,NA())</f>
        <v/>
      </c>
    </row>
    <row r="222" ht="18" customHeight="1">
      <c r="C222">
        <f>IF(AND(Standards!F222="Yes",ISNUMBER(Standards!I222)),Standards!I222,NA())</f>
        <v/>
      </c>
    </row>
    <row r="223" ht="18" customHeight="1">
      <c r="C223">
        <f>IF(AND(Standards!F223="Yes",ISNUMBER(Standards!I223)),Standards!I223,NA())</f>
        <v/>
      </c>
    </row>
    <row r="224" ht="18" customHeight="1">
      <c r="C224">
        <f>IF(AND(Standards!F224="Yes",ISNUMBER(Standards!I224)),Standards!I224,NA())</f>
        <v/>
      </c>
    </row>
    <row r="225" ht="18" customHeight="1">
      <c r="C225">
        <f>IF(AND(Standards!F225="Yes",ISNUMBER(Standards!I225)),Standards!I225,NA())</f>
        <v/>
      </c>
    </row>
    <row r="226" ht="18" customHeight="1">
      <c r="C226">
        <f>IF(AND(Standards!F226="Yes",ISNUMBER(Standards!I226)),Standards!I226,NA())</f>
        <v/>
      </c>
    </row>
    <row r="227" ht="18" customHeight="1">
      <c r="C227">
        <f>IF(AND(Standards!F227="Yes",ISNUMBER(Standards!I227)),Standards!I227,NA())</f>
        <v/>
      </c>
    </row>
    <row r="228" ht="18" customHeight="1">
      <c r="C228">
        <f>IF(AND(Standards!F228="Yes",ISNUMBER(Standards!I228)),Standards!I228,NA())</f>
        <v/>
      </c>
    </row>
    <row r="229" ht="18" customHeight="1">
      <c r="C229">
        <f>IF(AND(Standards!F229="Yes",ISNUMBER(Standards!I229)),Standards!I229,NA())</f>
        <v/>
      </c>
    </row>
    <row r="230" ht="18" customHeight="1">
      <c r="C230">
        <f>IF(AND(Standards!F230="Yes",ISNUMBER(Standards!I230)),Standards!I230,NA())</f>
        <v/>
      </c>
    </row>
    <row r="231" ht="18" customHeight="1">
      <c r="C231">
        <f>IF(AND(Standards!F231="Yes",ISNUMBER(Standards!I231)),Standards!I231,NA())</f>
        <v/>
      </c>
    </row>
    <row r="232" ht="18" customHeight="1">
      <c r="C232">
        <f>IF(AND(Standards!F232="Yes",ISNUMBER(Standards!I232)),Standards!I232,NA())</f>
        <v/>
      </c>
    </row>
    <row r="233" ht="18" customHeight="1">
      <c r="C233">
        <f>IF(AND(Standards!F233="Yes",ISNUMBER(Standards!I233)),Standards!I233,NA())</f>
        <v/>
      </c>
    </row>
    <row r="234" ht="18" customHeight="1">
      <c r="C234">
        <f>IF(AND(Standards!F234="Yes",ISNUMBER(Standards!I234)),Standards!I234,NA())</f>
        <v/>
      </c>
    </row>
    <row r="235" ht="18" customHeight="1">
      <c r="C235">
        <f>IF(AND(Standards!F235="Yes",ISNUMBER(Standards!I235)),Standards!I235,NA())</f>
        <v/>
      </c>
    </row>
    <row r="236" ht="18" customHeight="1">
      <c r="C236">
        <f>IF(AND(Standards!F236="Yes",ISNUMBER(Standards!I236)),Standards!I236,NA())</f>
        <v/>
      </c>
    </row>
    <row r="237" ht="18" customHeight="1">
      <c r="C237">
        <f>IF(AND(Standards!F237="Yes",ISNUMBER(Standards!I237)),Standards!I237,NA())</f>
        <v/>
      </c>
    </row>
    <row r="238" ht="18" customHeight="1">
      <c r="C238">
        <f>IF(AND(Standards!F238="Yes",ISNUMBER(Standards!I238)),Standards!I238,NA())</f>
        <v/>
      </c>
    </row>
    <row r="239" ht="18" customHeight="1">
      <c r="C239">
        <f>IF(AND(Standards!F239="Yes",ISNUMBER(Standards!I239)),Standards!I239,NA())</f>
        <v/>
      </c>
    </row>
    <row r="240" ht="18" customHeight="1">
      <c r="C240">
        <f>IF(AND(Standards!F240="Yes",ISNUMBER(Standards!I240)),Standards!I240,NA())</f>
        <v/>
      </c>
    </row>
    <row r="241" ht="18" customHeight="1">
      <c r="C241">
        <f>IF(AND(Standards!F241="Yes",ISNUMBER(Standards!I241)),Standards!I241,NA())</f>
        <v/>
      </c>
    </row>
    <row r="242" ht="18" customHeight="1">
      <c r="C242">
        <f>IF(AND(Standards!F242="Yes",ISNUMBER(Standards!I242)),Standards!I242,NA())</f>
        <v/>
      </c>
    </row>
    <row r="243" ht="18" customHeight="1">
      <c r="C243">
        <f>IF(AND(Standards!F243="Yes",ISNUMBER(Standards!I243)),Standards!I243,NA())</f>
        <v/>
      </c>
    </row>
    <row r="244" ht="18" customHeight="1">
      <c r="C244">
        <f>IF(AND(Standards!F244="Yes",ISNUMBER(Standards!I244)),Standards!I244,NA())</f>
        <v/>
      </c>
    </row>
    <row r="245" ht="18" customHeight="1">
      <c r="C245">
        <f>IF(AND(Standards!F245="Yes",ISNUMBER(Standards!I245)),Standards!I245,NA())</f>
        <v/>
      </c>
    </row>
    <row r="246" ht="18" customHeight="1">
      <c r="C246">
        <f>IF(AND(Standards!F246="Yes",ISNUMBER(Standards!I246)),Standards!I246,NA())</f>
        <v/>
      </c>
    </row>
    <row r="247" ht="18" customHeight="1">
      <c r="C247">
        <f>IF(AND(Standards!F247="Yes",ISNUMBER(Standards!I247)),Standards!I247,NA())</f>
        <v/>
      </c>
    </row>
    <row r="248" ht="18" customHeight="1">
      <c r="C248">
        <f>IF(AND(Standards!F248="Yes",ISNUMBER(Standards!I248)),Standards!I248,NA())</f>
        <v/>
      </c>
    </row>
    <row r="249" ht="18" customHeight="1">
      <c r="C249">
        <f>IF(AND(Standards!F249="Yes",ISNUMBER(Standards!I249)),Standards!I249,NA())</f>
        <v/>
      </c>
    </row>
    <row r="250" ht="18" customHeight="1">
      <c r="C250">
        <f>IF(AND(Standards!F250="Yes",ISNUMBER(Standards!I250)),Standards!I250,NA())</f>
        <v/>
      </c>
    </row>
    <row r="251" ht="18" customHeight="1">
      <c r="C251">
        <f>IF(AND(Standards!F251="Yes",ISNUMBER(Standards!I251)),Standards!I251,NA())</f>
        <v/>
      </c>
    </row>
    <row r="252" ht="18" customHeight="1">
      <c r="C252">
        <f>IF(AND(Standards!F252="Yes",ISNUMBER(Standards!I252)),Standards!I252,NA())</f>
        <v/>
      </c>
    </row>
    <row r="253" ht="18" customHeight="1">
      <c r="C253">
        <f>IF(AND(Standards!F253="Yes",ISNUMBER(Standards!I253)),Standards!I253,NA())</f>
        <v/>
      </c>
    </row>
    <row r="254" ht="18" customHeight="1">
      <c r="C254">
        <f>IF(AND(Standards!F254="Yes",ISNUMBER(Standards!I254)),Standards!I254,NA())</f>
        <v/>
      </c>
    </row>
    <row r="255" ht="18" customHeight="1">
      <c r="C255">
        <f>IF(AND(Standards!F255="Yes",ISNUMBER(Standards!I255)),Standards!I255,NA())</f>
        <v/>
      </c>
    </row>
    <row r="256" ht="18" customHeight="1">
      <c r="C256">
        <f>IF(AND(Standards!F256="Yes",ISNUMBER(Standards!I256)),Standards!I256,NA())</f>
        <v/>
      </c>
    </row>
    <row r="257" ht="18" customHeight="1">
      <c r="C257">
        <f>IF(AND(Standards!F257="Yes",ISNUMBER(Standards!I257)),Standards!I257,NA())</f>
        <v/>
      </c>
    </row>
    <row r="258" ht="18" customHeight="1">
      <c r="C258">
        <f>IF(AND(Standards!F258="Yes",ISNUMBER(Standards!I258)),Standards!I258,NA())</f>
        <v/>
      </c>
    </row>
    <row r="259" ht="18" customHeight="1">
      <c r="C259">
        <f>IF(AND(Standards!F259="Yes",ISNUMBER(Standards!I259)),Standards!I259,NA())</f>
        <v/>
      </c>
    </row>
    <row r="260" ht="18" customHeight="1">
      <c r="C260">
        <f>IF(AND(Standards!F260="Yes",ISNUMBER(Standards!I260)),Standards!I260,NA())</f>
        <v/>
      </c>
    </row>
    <row r="261" ht="18" customHeight="1">
      <c r="C261">
        <f>IF(AND(Standards!F261="Yes",ISNUMBER(Standards!I261)),Standards!I261,NA())</f>
        <v/>
      </c>
    </row>
    <row r="262" ht="18" customHeight="1">
      <c r="C262">
        <f>IF(AND(Standards!F262="Yes",ISNUMBER(Standards!I262)),Standards!I262,NA())</f>
        <v/>
      </c>
    </row>
    <row r="263" ht="18" customHeight="1">
      <c r="C263">
        <f>IF(AND(Standards!F263="Yes",ISNUMBER(Standards!I263)),Standards!I263,NA())</f>
        <v/>
      </c>
    </row>
    <row r="264" ht="18" customHeight="1">
      <c r="C264">
        <f>IF(AND(Standards!F264="Yes",ISNUMBER(Standards!I264)),Standards!I264,NA())</f>
        <v/>
      </c>
    </row>
    <row r="265" ht="18" customHeight="1">
      <c r="C265">
        <f>IF(AND(Standards!F265="Yes",ISNUMBER(Standards!I265)),Standards!I265,NA())</f>
        <v/>
      </c>
    </row>
    <row r="266" ht="18" customHeight="1">
      <c r="C266">
        <f>IF(AND(Standards!F266="Yes",ISNUMBER(Standards!I266)),Standards!I266,NA())</f>
        <v/>
      </c>
    </row>
    <row r="267" ht="18" customHeight="1">
      <c r="C267">
        <f>IF(AND(Standards!F267="Yes",ISNUMBER(Standards!I267)),Standards!I267,NA())</f>
        <v/>
      </c>
    </row>
    <row r="268" ht="18" customHeight="1">
      <c r="C268">
        <f>IF(AND(Standards!F268="Yes",ISNUMBER(Standards!I268)),Standards!I268,NA())</f>
        <v/>
      </c>
    </row>
    <row r="269" ht="18" customHeight="1">
      <c r="C269">
        <f>IF(AND(Standards!F269="Yes",ISNUMBER(Standards!I269)),Standards!I269,NA())</f>
        <v/>
      </c>
    </row>
    <row r="270" ht="18" customHeight="1">
      <c r="C270">
        <f>IF(AND(Standards!F270="Yes",ISNUMBER(Standards!I270)),Standards!I270,NA())</f>
        <v/>
      </c>
    </row>
    <row r="271" ht="18" customHeight="1">
      <c r="C271">
        <f>IF(AND(Standards!F271="Yes",ISNUMBER(Standards!I271)),Standards!I271,NA())</f>
        <v/>
      </c>
    </row>
    <row r="272" ht="18" customHeight="1">
      <c r="C272">
        <f>IF(AND(Standards!F272="Yes",ISNUMBER(Standards!I272)),Standards!I272,NA())</f>
        <v/>
      </c>
    </row>
    <row r="273" ht="18" customHeight="1">
      <c r="C273">
        <f>IF(AND(Standards!F273="Yes",ISNUMBER(Standards!I273)),Standards!I273,NA())</f>
        <v/>
      </c>
    </row>
    <row r="274" ht="18" customHeight="1">
      <c r="C274">
        <f>IF(AND(Standards!F274="Yes",ISNUMBER(Standards!I274)),Standards!I274,NA())</f>
        <v/>
      </c>
    </row>
    <row r="275" ht="18" customHeight="1">
      <c r="C275">
        <f>IF(AND(Standards!F275="Yes",ISNUMBER(Standards!I275)),Standards!I275,NA())</f>
        <v/>
      </c>
    </row>
    <row r="276" ht="18" customHeight="1">
      <c r="C276">
        <f>IF(AND(Standards!F276="Yes",ISNUMBER(Standards!I276)),Standards!I276,NA())</f>
        <v/>
      </c>
    </row>
    <row r="277" ht="18" customHeight="1">
      <c r="C277">
        <f>IF(AND(Standards!F277="Yes",ISNUMBER(Standards!I277)),Standards!I277,NA())</f>
        <v/>
      </c>
    </row>
    <row r="278" ht="18" customHeight="1">
      <c r="C278">
        <f>IF(AND(Standards!F278="Yes",ISNUMBER(Standards!I278)),Standards!I278,NA())</f>
        <v/>
      </c>
    </row>
    <row r="279" ht="18" customHeight="1">
      <c r="C279">
        <f>IF(AND(Standards!F279="Yes",ISNUMBER(Standards!I279)),Standards!I279,NA())</f>
        <v/>
      </c>
    </row>
    <row r="280" ht="18" customHeight="1">
      <c r="C280">
        <f>IF(AND(Standards!F280="Yes",ISNUMBER(Standards!I280)),Standards!I280,NA())</f>
        <v/>
      </c>
    </row>
    <row r="281" ht="18" customHeight="1">
      <c r="C281">
        <f>IF(AND(Standards!F281="Yes",ISNUMBER(Standards!I281)),Standards!I281,NA())</f>
        <v/>
      </c>
    </row>
    <row r="282" ht="18" customHeight="1">
      <c r="C282">
        <f>IF(AND(Standards!F282="Yes",ISNUMBER(Standards!I282)),Standards!I282,NA())</f>
        <v/>
      </c>
    </row>
    <row r="283" ht="18" customHeight="1">
      <c r="C283">
        <f>IF(AND(Standards!F283="Yes",ISNUMBER(Standards!I283)),Standards!I283,NA())</f>
        <v/>
      </c>
    </row>
    <row r="284" ht="18" customHeight="1">
      <c r="C284">
        <f>IF(AND(Standards!F284="Yes",ISNUMBER(Standards!I284)),Standards!I284,NA())</f>
        <v/>
      </c>
    </row>
    <row r="285" ht="18" customHeight="1">
      <c r="C285">
        <f>IF(AND(Standards!F285="Yes",ISNUMBER(Standards!I285)),Standards!I285,NA())</f>
        <v/>
      </c>
    </row>
    <row r="286" ht="18" customHeight="1">
      <c r="C286">
        <f>IF(AND(Standards!F286="Yes",ISNUMBER(Standards!I286)),Standards!I286,NA())</f>
        <v/>
      </c>
    </row>
    <row r="287" ht="18" customHeight="1">
      <c r="C287">
        <f>IF(AND(Standards!F287="Yes",ISNUMBER(Standards!I287)),Standards!I287,NA())</f>
        <v/>
      </c>
    </row>
    <row r="288" ht="18" customHeight="1">
      <c r="C288">
        <f>IF(AND(Standards!F288="Yes",ISNUMBER(Standards!I288)),Standards!I288,NA())</f>
        <v/>
      </c>
    </row>
    <row r="289" ht="18" customHeight="1">
      <c r="C289">
        <f>IF(AND(Standards!F289="Yes",ISNUMBER(Standards!I289)),Standards!I289,NA())</f>
        <v/>
      </c>
    </row>
    <row r="290" ht="18" customHeight="1">
      <c r="C290">
        <f>IF(AND(Standards!F290="Yes",ISNUMBER(Standards!I290)),Standards!I290,NA())</f>
        <v/>
      </c>
    </row>
    <row r="291" ht="18" customHeight="1">
      <c r="C291">
        <f>IF(AND(Standards!F291="Yes",ISNUMBER(Standards!I291)),Standards!I291,NA())</f>
        <v/>
      </c>
    </row>
    <row r="292" ht="18" customHeight="1">
      <c r="C292">
        <f>IF(AND(Standards!F292="Yes",ISNUMBER(Standards!I292)),Standards!I292,NA())</f>
        <v/>
      </c>
    </row>
    <row r="293" ht="18" customHeight="1">
      <c r="C293">
        <f>IF(AND(Standards!F293="Yes",ISNUMBER(Standards!I293)),Standards!I293,NA())</f>
        <v/>
      </c>
    </row>
    <row r="294" ht="18" customHeight="1">
      <c r="C294">
        <f>IF(AND(Standards!F294="Yes",ISNUMBER(Standards!I294)),Standards!I294,NA())</f>
        <v/>
      </c>
    </row>
    <row r="295" ht="18" customHeight="1">
      <c r="C295">
        <f>IF(AND(Standards!F295="Yes",ISNUMBER(Standards!I295)),Standards!I295,NA())</f>
        <v/>
      </c>
    </row>
    <row r="296" ht="18" customHeight="1">
      <c r="C296">
        <f>IF(AND(Standards!F296="Yes",ISNUMBER(Standards!I296)),Standards!I296,NA())</f>
        <v/>
      </c>
    </row>
    <row r="297" ht="18" customHeight="1">
      <c r="C297">
        <f>IF(AND(Standards!F297="Yes",ISNUMBER(Standards!I297)),Standards!I297,NA())</f>
        <v/>
      </c>
    </row>
    <row r="298" ht="18" customHeight="1">
      <c r="C298">
        <f>IF(AND(Standards!F298="Yes",ISNUMBER(Standards!I298)),Standards!I298,NA())</f>
        <v/>
      </c>
    </row>
    <row r="299" ht="18" customHeight="1">
      <c r="C299">
        <f>IF(AND(Standards!F299="Yes",ISNUMBER(Standards!I299)),Standards!I299,NA())</f>
        <v/>
      </c>
    </row>
    <row r="300" ht="18" customHeight="1">
      <c r="C300">
        <f>IF(AND(Standards!F300="Yes",ISNUMBER(Standards!I300)),Standards!I300,NA())</f>
        <v/>
      </c>
    </row>
    <row r="301" ht="18" customHeight="1">
      <c r="C301">
        <f>IF(AND(Standards!F301="Yes",ISNUMBER(Standards!I301)),Standards!I301,NA())</f>
        <v/>
      </c>
    </row>
    <row r="302" ht="18" customHeight="1">
      <c r="C302">
        <f>IF(AND(Standards!F302="Yes",ISNUMBER(Standards!I302)),Standards!I302,NA())</f>
        <v/>
      </c>
    </row>
    <row r="303" ht="18" customHeight="1">
      <c r="C303">
        <f>IF(AND(Standards!F303="Yes",ISNUMBER(Standards!I303)),Standards!I303,NA())</f>
        <v/>
      </c>
    </row>
    <row r="304" ht="18" customHeight="1">
      <c r="C304">
        <f>IF(AND(Standards!F304="Yes",ISNUMBER(Standards!I304)),Standards!I304,NA())</f>
        <v/>
      </c>
    </row>
    <row r="305" ht="18" customHeight="1">
      <c r="C305">
        <f>IF(AND(Standards!F305="Yes",ISNUMBER(Standards!I305)),Standards!I305,NA())</f>
        <v/>
      </c>
    </row>
    <row r="306" ht="18" customHeight="1">
      <c r="C306">
        <f>IF(AND(Standards!F306="Yes",ISNUMBER(Standards!I306)),Standards!I306,NA())</f>
        <v/>
      </c>
    </row>
    <row r="307" ht="18" customHeight="1">
      <c r="C307">
        <f>IF(AND(Standards!F307="Yes",ISNUMBER(Standards!I307)),Standards!I307,NA())</f>
        <v/>
      </c>
    </row>
    <row r="308" ht="18" customHeight="1">
      <c r="C308">
        <f>IF(AND(Standards!F308="Yes",ISNUMBER(Standards!I308)),Standards!I308,NA())</f>
        <v/>
      </c>
    </row>
    <row r="309" ht="18" customHeight="1">
      <c r="C309">
        <f>IF(AND(Standards!F309="Yes",ISNUMBER(Standards!I309)),Standards!I309,NA())</f>
        <v/>
      </c>
    </row>
    <row r="310" ht="18" customHeight="1">
      <c r="C310">
        <f>IF(AND(Standards!F310="Yes",ISNUMBER(Standards!I310)),Standards!I310,NA())</f>
        <v/>
      </c>
    </row>
    <row r="311" ht="18" customHeight="1">
      <c r="C311">
        <f>IF(AND(Standards!F311="Yes",ISNUMBER(Standards!I311)),Standards!I311,NA())</f>
        <v/>
      </c>
    </row>
    <row r="312" ht="18" customHeight="1">
      <c r="C312">
        <f>IF(AND(Standards!F312="Yes",ISNUMBER(Standards!I312)),Standards!I312,NA())</f>
        <v/>
      </c>
    </row>
    <row r="313" ht="18" customHeight="1">
      <c r="C313">
        <f>IF(AND(Standards!F313="Yes",ISNUMBER(Standards!I313)),Standards!I313,NA())</f>
        <v/>
      </c>
    </row>
    <row r="314" ht="18" customHeight="1">
      <c r="C314">
        <f>IF(AND(Standards!F314="Yes",ISNUMBER(Standards!I314)),Standards!I314,NA())</f>
        <v/>
      </c>
    </row>
    <row r="315" ht="18" customHeight="1">
      <c r="C315">
        <f>IF(AND(Standards!F315="Yes",ISNUMBER(Standards!I315)),Standards!I315,NA())</f>
        <v/>
      </c>
    </row>
    <row r="316" ht="18" customHeight="1">
      <c r="C316">
        <f>IF(AND(Standards!F316="Yes",ISNUMBER(Standards!I316)),Standards!I316,NA())</f>
        <v/>
      </c>
    </row>
    <row r="317" ht="18" customHeight="1">
      <c r="C317">
        <f>IF(AND(Standards!F317="Yes",ISNUMBER(Standards!I317)),Standards!I317,NA())</f>
        <v/>
      </c>
    </row>
    <row r="318" ht="18" customHeight="1">
      <c r="C318">
        <f>IF(AND(Standards!F318="Yes",ISNUMBER(Standards!I318)),Standards!I318,NA())</f>
        <v/>
      </c>
    </row>
    <row r="319" ht="18" customHeight="1">
      <c r="C319">
        <f>IF(AND(Standards!F319="Yes",ISNUMBER(Standards!I319)),Standards!I319,NA())</f>
        <v/>
      </c>
    </row>
    <row r="320" ht="18" customHeight="1">
      <c r="C320">
        <f>IF(AND(Standards!F320="Yes",ISNUMBER(Standards!I320)),Standards!I320,NA())</f>
        <v/>
      </c>
    </row>
    <row r="321" ht="18" customHeight="1">
      <c r="C321">
        <f>IF(AND(Standards!F321="Yes",ISNUMBER(Standards!I321)),Standards!I321,NA())</f>
        <v/>
      </c>
    </row>
    <row r="322" ht="18" customHeight="1">
      <c r="C322">
        <f>IF(AND(Standards!F322="Yes",ISNUMBER(Standards!I322)),Standards!I322,NA())</f>
        <v/>
      </c>
    </row>
    <row r="323" ht="18" customHeight="1">
      <c r="C323">
        <f>IF(AND(Standards!F323="Yes",ISNUMBER(Standards!I323)),Standards!I323,NA())</f>
        <v/>
      </c>
    </row>
    <row r="324" ht="18" customHeight="1">
      <c r="C324">
        <f>IF(AND(Standards!F324="Yes",ISNUMBER(Standards!I324)),Standards!I324,NA())</f>
        <v/>
      </c>
    </row>
    <row r="325" ht="18" customHeight="1">
      <c r="C325">
        <f>IF(AND(Standards!F325="Yes",ISNUMBER(Standards!I325)),Standards!I325,NA())</f>
        <v/>
      </c>
    </row>
    <row r="326" ht="18" customHeight="1">
      <c r="C326">
        <f>IF(AND(Standards!F326="Yes",ISNUMBER(Standards!I326)),Standards!I326,NA())</f>
        <v/>
      </c>
    </row>
    <row r="327" ht="18" customHeight="1">
      <c r="C327">
        <f>IF(AND(Standards!F327="Yes",ISNUMBER(Standards!I327)),Standards!I327,NA())</f>
        <v/>
      </c>
    </row>
    <row r="328" ht="18" customHeight="1">
      <c r="C328">
        <f>IF(AND(Standards!F328="Yes",ISNUMBER(Standards!I328)),Standards!I328,NA())</f>
        <v/>
      </c>
    </row>
    <row r="329" ht="18" customHeight="1">
      <c r="C329">
        <f>IF(AND(Standards!F329="Yes",ISNUMBER(Standards!I329)),Standards!I329,NA())</f>
        <v/>
      </c>
    </row>
    <row r="330" ht="18" customHeight="1">
      <c r="C330">
        <f>IF(AND(Standards!F330="Yes",ISNUMBER(Standards!I330)),Standards!I330,NA())</f>
        <v/>
      </c>
    </row>
    <row r="331" ht="18" customHeight="1">
      <c r="C331">
        <f>IF(AND(Standards!F331="Yes",ISNUMBER(Standards!I331)),Standards!I331,NA())</f>
        <v/>
      </c>
    </row>
    <row r="332" ht="18" customHeight="1">
      <c r="C332">
        <f>IF(AND(Standards!F332="Yes",ISNUMBER(Standards!I332)),Standards!I332,NA())</f>
        <v/>
      </c>
    </row>
    <row r="333" ht="18" customHeight="1">
      <c r="C333">
        <f>IF(AND(Standards!F333="Yes",ISNUMBER(Standards!I333)),Standards!I333,NA())</f>
        <v/>
      </c>
    </row>
    <row r="334" ht="18" customHeight="1">
      <c r="C334">
        <f>IF(AND(Standards!F334="Yes",ISNUMBER(Standards!I334)),Standards!I334,NA())</f>
        <v/>
      </c>
    </row>
    <row r="335" ht="18" customHeight="1">
      <c r="C335">
        <f>IF(AND(Standards!F335="Yes",ISNUMBER(Standards!I335)),Standards!I335,NA())</f>
        <v/>
      </c>
    </row>
    <row r="336" ht="18" customHeight="1">
      <c r="C336">
        <f>IF(AND(Standards!F336="Yes",ISNUMBER(Standards!I336)),Standards!I336,NA())</f>
        <v/>
      </c>
    </row>
    <row r="337" ht="18" customHeight="1">
      <c r="C337">
        <f>IF(AND(Standards!F337="Yes",ISNUMBER(Standards!I337)),Standards!I337,NA())</f>
        <v/>
      </c>
    </row>
    <row r="338" ht="18" customHeight="1">
      <c r="C338">
        <f>IF(AND(Standards!F338="Yes",ISNUMBER(Standards!I338)),Standards!I338,NA())</f>
        <v/>
      </c>
    </row>
    <row r="339" ht="18" customHeight="1">
      <c r="C339">
        <f>IF(AND(Standards!F339="Yes",ISNUMBER(Standards!I339)),Standards!I339,NA())</f>
        <v/>
      </c>
    </row>
    <row r="340" ht="18" customHeight="1">
      <c r="C340">
        <f>IF(AND(Standards!F340="Yes",ISNUMBER(Standards!I340)),Standards!I340,NA())</f>
        <v/>
      </c>
    </row>
    <row r="341" ht="18" customHeight="1">
      <c r="C341">
        <f>IF(AND(Standards!F341="Yes",ISNUMBER(Standards!I341)),Standards!I341,NA())</f>
        <v/>
      </c>
    </row>
    <row r="342" ht="18" customHeight="1">
      <c r="C342">
        <f>IF(AND(Standards!F342="Yes",ISNUMBER(Standards!I342)),Standards!I342,NA())</f>
        <v/>
      </c>
    </row>
    <row r="343" ht="18" customHeight="1">
      <c r="C343">
        <f>IF(AND(Standards!F343="Yes",ISNUMBER(Standards!I343)),Standards!I343,NA())</f>
        <v/>
      </c>
    </row>
    <row r="344" ht="18" customHeight="1">
      <c r="C344">
        <f>IF(AND(Standards!F344="Yes",ISNUMBER(Standards!I344)),Standards!I344,NA())</f>
        <v/>
      </c>
    </row>
    <row r="345" ht="18" customHeight="1">
      <c r="C345">
        <f>IF(AND(Standards!F345="Yes",ISNUMBER(Standards!I345)),Standards!I345,NA())</f>
        <v/>
      </c>
    </row>
    <row r="346" ht="18" customHeight="1">
      <c r="C346">
        <f>IF(AND(Standards!F346="Yes",ISNUMBER(Standards!I346)),Standards!I346,NA())</f>
        <v/>
      </c>
    </row>
    <row r="347" ht="18" customHeight="1">
      <c r="C347">
        <f>IF(AND(Standards!F347="Yes",ISNUMBER(Standards!I347)),Standards!I347,NA())</f>
        <v/>
      </c>
    </row>
    <row r="348" ht="18" customHeight="1">
      <c r="C348">
        <f>IF(AND(Standards!F348="Yes",ISNUMBER(Standards!I348)),Standards!I348,NA())</f>
        <v/>
      </c>
    </row>
    <row r="349" ht="18" customHeight="1">
      <c r="C349">
        <f>IF(AND(Standards!F349="Yes",ISNUMBER(Standards!I349)),Standards!I349,NA())</f>
        <v/>
      </c>
    </row>
    <row r="350" ht="18" customHeight="1">
      <c r="C350">
        <f>IF(AND(Standards!F350="Yes",ISNUMBER(Standards!I350)),Standards!I350,NA())</f>
        <v/>
      </c>
    </row>
    <row r="351" ht="18" customHeight="1">
      <c r="C351">
        <f>IF(AND(Standards!F351="Yes",ISNUMBER(Standards!I351)),Standards!I351,NA())</f>
        <v/>
      </c>
    </row>
    <row r="352" ht="18" customHeight="1">
      <c r="C352">
        <f>IF(AND(Standards!F352="Yes",ISNUMBER(Standards!I352)),Standards!I352,NA())</f>
        <v/>
      </c>
    </row>
    <row r="353" ht="18" customHeight="1">
      <c r="C353">
        <f>IF(AND(Standards!F353="Yes",ISNUMBER(Standards!I353)),Standards!I353,NA())</f>
        <v/>
      </c>
    </row>
    <row r="354" ht="18" customHeight="1">
      <c r="C354">
        <f>IF(AND(Standards!F354="Yes",ISNUMBER(Standards!I354)),Standards!I354,NA())</f>
        <v/>
      </c>
    </row>
    <row r="355" ht="18" customHeight="1">
      <c r="C355">
        <f>IF(AND(Standards!F355="Yes",ISNUMBER(Standards!I355)),Standards!I355,NA())</f>
        <v/>
      </c>
    </row>
    <row r="356" ht="18" customHeight="1">
      <c r="C356">
        <f>IF(AND(Standards!F356="Yes",ISNUMBER(Standards!I356)),Standards!I356,NA())</f>
        <v/>
      </c>
    </row>
    <row r="357" ht="18" customHeight="1">
      <c r="C357">
        <f>IF(AND(Standards!F357="Yes",ISNUMBER(Standards!I357)),Standards!I357,NA())</f>
        <v/>
      </c>
    </row>
    <row r="358" ht="18" customHeight="1">
      <c r="C358">
        <f>IF(AND(Standards!F358="Yes",ISNUMBER(Standards!I358)),Standards!I358,NA())</f>
        <v/>
      </c>
    </row>
    <row r="359" ht="18" customHeight="1">
      <c r="C359">
        <f>IF(AND(Standards!F359="Yes",ISNUMBER(Standards!I359)),Standards!I359,NA())</f>
        <v/>
      </c>
    </row>
    <row r="360" ht="18" customHeight="1">
      <c r="C360">
        <f>IF(AND(Standards!F360="Yes",ISNUMBER(Standards!I360)),Standards!I360,NA())</f>
        <v/>
      </c>
    </row>
    <row r="361" ht="18" customHeight="1">
      <c r="C361">
        <f>IF(AND(Standards!F361="Yes",ISNUMBER(Standards!I361)),Standards!I361,NA())</f>
        <v/>
      </c>
    </row>
    <row r="362" ht="18" customHeight="1">
      <c r="C362">
        <f>IF(AND(Standards!F362="Yes",ISNUMBER(Standards!I362)),Standards!I362,NA())</f>
        <v/>
      </c>
    </row>
    <row r="363" ht="18" customHeight="1">
      <c r="C363">
        <f>IF(AND(Standards!F363="Yes",ISNUMBER(Standards!I363)),Standards!I363,NA())</f>
        <v/>
      </c>
    </row>
    <row r="364" ht="18" customHeight="1">
      <c r="C364">
        <f>IF(AND(Standards!F364="Yes",ISNUMBER(Standards!I364)),Standards!I364,NA())</f>
        <v/>
      </c>
    </row>
    <row r="365" ht="18" customHeight="1">
      <c r="C365">
        <f>IF(AND(Standards!F365="Yes",ISNUMBER(Standards!I365)),Standards!I365,NA())</f>
        <v/>
      </c>
    </row>
    <row r="366" ht="18" customHeight="1">
      <c r="C366">
        <f>IF(AND(Standards!F366="Yes",ISNUMBER(Standards!I366)),Standards!I366,NA())</f>
        <v/>
      </c>
    </row>
    <row r="367" ht="18" customHeight="1">
      <c r="C367">
        <f>IF(AND(Standards!F367="Yes",ISNUMBER(Standards!I367)),Standards!I367,NA())</f>
        <v/>
      </c>
    </row>
    <row r="368" ht="18" customHeight="1">
      <c r="C368">
        <f>IF(AND(Standards!F368="Yes",ISNUMBER(Standards!I368)),Standards!I368,NA())</f>
        <v/>
      </c>
    </row>
    <row r="369" ht="18" customHeight="1">
      <c r="C369">
        <f>IF(AND(Standards!F369="Yes",ISNUMBER(Standards!I369)),Standards!I369,NA())</f>
        <v/>
      </c>
    </row>
    <row r="370" ht="18" customHeight="1">
      <c r="C370">
        <f>IF(AND(Standards!F370="Yes",ISNUMBER(Standards!I370)),Standards!I370,NA())</f>
        <v/>
      </c>
    </row>
    <row r="371" ht="18" customHeight="1">
      <c r="C371">
        <f>IF(AND(Standards!F371="Yes",ISNUMBER(Standards!I371)),Standards!I371,NA())</f>
        <v/>
      </c>
    </row>
    <row r="372" ht="18" customHeight="1">
      <c r="C372">
        <f>IF(AND(Standards!F372="Yes",ISNUMBER(Standards!I372)),Standards!I372,NA())</f>
        <v/>
      </c>
    </row>
    <row r="373" ht="18" customHeight="1">
      <c r="C373">
        <f>IF(AND(Standards!F373="Yes",ISNUMBER(Standards!I373)),Standards!I373,NA())</f>
        <v/>
      </c>
    </row>
    <row r="374" ht="18" customHeight="1">
      <c r="C374">
        <f>IF(AND(Standards!F374="Yes",ISNUMBER(Standards!I374)),Standards!I374,NA())</f>
        <v/>
      </c>
    </row>
    <row r="375" ht="18" customHeight="1">
      <c r="C375">
        <f>IF(AND(Standards!F375="Yes",ISNUMBER(Standards!I375)),Standards!I375,NA())</f>
        <v/>
      </c>
    </row>
    <row r="376" ht="18" customHeight="1">
      <c r="C376">
        <f>IF(AND(Standards!F376="Yes",ISNUMBER(Standards!I376)),Standards!I376,NA())</f>
        <v/>
      </c>
    </row>
    <row r="377" ht="18" customHeight="1">
      <c r="C377">
        <f>IF(AND(Standards!F377="Yes",ISNUMBER(Standards!I377)),Standards!I377,NA())</f>
        <v/>
      </c>
    </row>
    <row r="378" ht="18" customHeight="1">
      <c r="C378">
        <f>IF(AND(Standards!F378="Yes",ISNUMBER(Standards!I378)),Standards!I378,NA())</f>
        <v/>
      </c>
    </row>
    <row r="379" ht="18" customHeight="1">
      <c r="C379">
        <f>IF(AND(Standards!F379="Yes",ISNUMBER(Standards!I379)),Standards!I379,NA())</f>
        <v/>
      </c>
    </row>
    <row r="380" ht="18" customHeight="1">
      <c r="C380">
        <f>IF(AND(Standards!F380="Yes",ISNUMBER(Standards!I380)),Standards!I380,NA())</f>
        <v/>
      </c>
    </row>
    <row r="381" ht="18" customHeight="1">
      <c r="C381">
        <f>IF(AND(Standards!F381="Yes",ISNUMBER(Standards!I381)),Standards!I381,NA())</f>
        <v/>
      </c>
    </row>
    <row r="382" ht="18" customHeight="1">
      <c r="C382">
        <f>IF(AND(Standards!F382="Yes",ISNUMBER(Standards!I382)),Standards!I382,NA())</f>
        <v/>
      </c>
    </row>
    <row r="383" ht="18" customHeight="1">
      <c r="C383">
        <f>IF(AND(Standards!F383="Yes",ISNUMBER(Standards!I383)),Standards!I383,NA())</f>
        <v/>
      </c>
    </row>
    <row r="384" ht="18" customHeight="1">
      <c r="C384">
        <f>IF(AND(Standards!F384="Yes",ISNUMBER(Standards!I384)),Standards!I384,NA())</f>
        <v/>
      </c>
    </row>
    <row r="385" ht="18" customHeight="1">
      <c r="C385">
        <f>IF(AND(Standards!F385="Yes",ISNUMBER(Standards!I385)),Standards!I385,NA())</f>
        <v/>
      </c>
    </row>
    <row r="386" ht="18" customHeight="1">
      <c r="C386">
        <f>IF(AND(Standards!F386="Yes",ISNUMBER(Standards!I386)),Standards!I386,NA())</f>
        <v/>
      </c>
    </row>
    <row r="387" ht="18" customHeight="1">
      <c r="C387">
        <f>IF(AND(Standards!F387="Yes",ISNUMBER(Standards!I387)),Standards!I387,NA())</f>
        <v/>
      </c>
    </row>
    <row r="388" ht="18" customHeight="1">
      <c r="C388">
        <f>IF(AND(Standards!F388="Yes",ISNUMBER(Standards!I388)),Standards!I388,NA())</f>
        <v/>
      </c>
    </row>
    <row r="389" ht="18" customHeight="1">
      <c r="C389">
        <f>IF(AND(Standards!F389="Yes",ISNUMBER(Standards!I389)),Standards!I389,NA())</f>
        <v/>
      </c>
    </row>
    <row r="390" ht="18" customHeight="1">
      <c r="C390">
        <f>IF(AND(Standards!F390="Yes",ISNUMBER(Standards!I390)),Standards!I390,NA())</f>
        <v/>
      </c>
    </row>
    <row r="391" ht="18" customHeight="1">
      <c r="C391">
        <f>IF(AND(Standards!F391="Yes",ISNUMBER(Standards!I391)),Standards!I391,NA())</f>
        <v/>
      </c>
    </row>
    <row r="392" ht="18" customHeight="1">
      <c r="C392">
        <f>IF(AND(Standards!F392="Yes",ISNUMBER(Standards!I392)),Standards!I392,NA())</f>
        <v/>
      </c>
    </row>
    <row r="393" ht="18" customHeight="1">
      <c r="C393">
        <f>IF(AND(Standards!F393="Yes",ISNUMBER(Standards!I393)),Standards!I393,NA())</f>
        <v/>
      </c>
    </row>
    <row r="394" ht="18" customHeight="1">
      <c r="C394">
        <f>IF(AND(Standards!F394="Yes",ISNUMBER(Standards!I394)),Standards!I394,NA())</f>
        <v/>
      </c>
    </row>
    <row r="395" ht="18" customHeight="1">
      <c r="C395">
        <f>IF(AND(Standards!F395="Yes",ISNUMBER(Standards!I395)),Standards!I395,NA())</f>
        <v/>
      </c>
    </row>
    <row r="396" ht="18" customHeight="1">
      <c r="C396">
        <f>IF(AND(Standards!F396="Yes",ISNUMBER(Standards!I396)),Standards!I396,NA())</f>
        <v/>
      </c>
    </row>
    <row r="397" ht="18" customHeight="1">
      <c r="C397">
        <f>IF(AND(Standards!F397="Yes",ISNUMBER(Standards!I397)),Standards!I397,NA())</f>
        <v/>
      </c>
    </row>
    <row r="398" ht="18" customHeight="1">
      <c r="C398">
        <f>IF(AND(Standards!F398="Yes",ISNUMBER(Standards!I398)),Standards!I398,NA())</f>
        <v/>
      </c>
    </row>
    <row r="399" ht="18" customHeight="1">
      <c r="C399">
        <f>IF(AND(Standards!F399="Yes",ISNUMBER(Standards!I399)),Standards!I399,NA())</f>
        <v/>
      </c>
    </row>
    <row r="400" ht="18" customHeight="1">
      <c r="C400">
        <f>IF(AND(Standards!F400="Yes",ISNUMBER(Standards!I400)),Standards!I400,NA())</f>
        <v/>
      </c>
    </row>
    <row r="401" ht="18" customHeight="1">
      <c r="C401">
        <f>IF(AND(Standards!F401="Yes",ISNUMBER(Standards!I401)),Standards!I401,NA())</f>
        <v/>
      </c>
    </row>
    <row r="402" ht="18" customHeight="1">
      <c r="C402">
        <f>IF(AND(Standards!F402="Yes",ISNUMBER(Standards!I402)),Standards!I402,NA())</f>
        <v/>
      </c>
    </row>
    <row r="403" ht="18" customHeight="1">
      <c r="C403">
        <f>IF(AND(Standards!F403="Yes",ISNUMBER(Standards!I403)),Standards!I403,NA())</f>
        <v/>
      </c>
    </row>
    <row r="404" ht="18" customHeight="1">
      <c r="C404">
        <f>IF(AND(Standards!F404="Yes",ISNUMBER(Standards!I404)),Standards!I404,NA())</f>
        <v/>
      </c>
    </row>
    <row r="405" ht="18" customHeight="1">
      <c r="C405">
        <f>IF(AND(Standards!F405="Yes",ISNUMBER(Standards!I405)),Standards!I405,NA())</f>
        <v/>
      </c>
    </row>
    <row r="406" ht="18" customHeight="1">
      <c r="C406">
        <f>IF(AND(Standards!F406="Yes",ISNUMBER(Standards!I406)),Standards!I406,NA())</f>
        <v/>
      </c>
    </row>
    <row r="407" ht="18" customHeight="1">
      <c r="C407">
        <f>IF(AND(Standards!F407="Yes",ISNUMBER(Standards!I407)),Standards!I407,NA())</f>
        <v/>
      </c>
    </row>
    <row r="408" ht="18" customHeight="1">
      <c r="C408">
        <f>IF(AND(Standards!F408="Yes",ISNUMBER(Standards!I408)),Standards!I408,NA())</f>
        <v/>
      </c>
    </row>
    <row r="409" ht="18" customHeight="1">
      <c r="C409">
        <f>IF(AND(Standards!F409="Yes",ISNUMBER(Standards!I409)),Standards!I409,NA())</f>
        <v/>
      </c>
    </row>
    <row r="410" ht="18" customHeight="1">
      <c r="C410">
        <f>IF(AND(Standards!F410="Yes",ISNUMBER(Standards!I410)),Standards!I410,NA())</f>
        <v/>
      </c>
    </row>
    <row r="411" ht="18" customHeight="1">
      <c r="C411">
        <f>IF(AND(Standards!F411="Yes",ISNUMBER(Standards!I411)),Standards!I411,NA())</f>
        <v/>
      </c>
    </row>
    <row r="412" ht="18" customHeight="1">
      <c r="C412">
        <f>IF(AND(Standards!F412="Yes",ISNUMBER(Standards!I412)),Standards!I412,NA())</f>
        <v/>
      </c>
    </row>
    <row r="413" ht="18" customHeight="1">
      <c r="C413">
        <f>IF(AND(Standards!F413="Yes",ISNUMBER(Standards!I413)),Standards!I413,NA())</f>
        <v/>
      </c>
    </row>
    <row r="414" ht="18" customHeight="1">
      <c r="C414">
        <f>IF(AND(Standards!F414="Yes",ISNUMBER(Standards!I414)),Standards!I414,NA())</f>
        <v/>
      </c>
    </row>
    <row r="415" ht="18" customHeight="1">
      <c r="C415">
        <f>IF(AND(Standards!F415="Yes",ISNUMBER(Standards!I415)),Standards!I415,NA())</f>
        <v/>
      </c>
    </row>
    <row r="416" ht="18" customHeight="1">
      <c r="C416">
        <f>IF(AND(Standards!F416="Yes",ISNUMBER(Standards!I416)),Standards!I416,NA())</f>
        <v/>
      </c>
    </row>
    <row r="417" ht="18" customHeight="1">
      <c r="C417">
        <f>IF(AND(Standards!F417="Yes",ISNUMBER(Standards!I417)),Standards!I417,NA())</f>
        <v/>
      </c>
    </row>
    <row r="418" ht="18" customHeight="1">
      <c r="C418">
        <f>IF(AND(Standards!F418="Yes",ISNUMBER(Standards!I418)),Standards!I418,NA())</f>
        <v/>
      </c>
    </row>
    <row r="419" ht="18" customHeight="1">
      <c r="C419">
        <f>IF(AND(Standards!F419="Yes",ISNUMBER(Standards!I419)),Standards!I419,NA())</f>
        <v/>
      </c>
    </row>
    <row r="420" ht="18" customHeight="1">
      <c r="C420">
        <f>IF(AND(Standards!F420="Yes",ISNUMBER(Standards!I420)),Standards!I420,NA())</f>
        <v/>
      </c>
    </row>
    <row r="421" ht="18" customHeight="1">
      <c r="C421">
        <f>IF(AND(Standards!F421="Yes",ISNUMBER(Standards!I421)),Standards!I421,NA())</f>
        <v/>
      </c>
    </row>
    <row r="422" ht="18" customHeight="1">
      <c r="C422">
        <f>IF(AND(Standards!F422="Yes",ISNUMBER(Standards!I422)),Standards!I422,NA())</f>
        <v/>
      </c>
    </row>
    <row r="423" ht="18" customHeight="1">
      <c r="C423">
        <f>IF(AND(Standards!F423="Yes",ISNUMBER(Standards!I423)),Standards!I423,NA())</f>
        <v/>
      </c>
    </row>
    <row r="424" ht="18" customHeight="1">
      <c r="C424">
        <f>IF(AND(Standards!F424="Yes",ISNUMBER(Standards!I424)),Standards!I424,NA())</f>
        <v/>
      </c>
    </row>
    <row r="425" ht="18" customHeight="1">
      <c r="C425">
        <f>IF(AND(Standards!F425="Yes",ISNUMBER(Standards!I425)),Standards!I425,NA())</f>
        <v/>
      </c>
    </row>
    <row r="426" ht="18" customHeight="1">
      <c r="C426">
        <f>IF(AND(Standards!F426="Yes",ISNUMBER(Standards!I426)),Standards!I426,NA())</f>
        <v/>
      </c>
    </row>
    <row r="427" ht="18" customHeight="1">
      <c r="C427">
        <f>IF(AND(Standards!F427="Yes",ISNUMBER(Standards!I427)),Standards!I427,NA())</f>
        <v/>
      </c>
    </row>
    <row r="428" ht="18" customHeight="1">
      <c r="C428">
        <f>IF(AND(Standards!F428="Yes",ISNUMBER(Standards!I428)),Standards!I428,NA())</f>
        <v/>
      </c>
    </row>
    <row r="429" ht="18" customHeight="1">
      <c r="C429">
        <f>IF(AND(Standards!F429="Yes",ISNUMBER(Standards!I429)),Standards!I429,NA())</f>
        <v/>
      </c>
    </row>
    <row r="430" ht="18" customHeight="1">
      <c r="C430">
        <f>IF(AND(Standards!F430="Yes",ISNUMBER(Standards!I430)),Standards!I430,NA())</f>
        <v/>
      </c>
    </row>
    <row r="431" ht="18" customHeight="1">
      <c r="C431">
        <f>IF(AND(Standards!F431="Yes",ISNUMBER(Standards!I431)),Standards!I431,NA())</f>
        <v/>
      </c>
    </row>
    <row r="432" ht="18" customHeight="1">
      <c r="C432">
        <f>IF(AND(Standards!F432="Yes",ISNUMBER(Standards!I432)),Standards!I432,NA())</f>
        <v/>
      </c>
    </row>
    <row r="433" ht="18" customHeight="1">
      <c r="C433">
        <f>IF(AND(Standards!F433="Yes",ISNUMBER(Standards!I433)),Standards!I433,NA())</f>
        <v/>
      </c>
    </row>
    <row r="434" ht="18" customHeight="1">
      <c r="C434">
        <f>IF(AND(Standards!F434="Yes",ISNUMBER(Standards!I434)),Standards!I434,NA())</f>
        <v/>
      </c>
    </row>
    <row r="435" ht="18" customHeight="1">
      <c r="C435">
        <f>IF(AND(Standards!F435="Yes",ISNUMBER(Standards!I435)),Standards!I435,NA())</f>
        <v/>
      </c>
    </row>
    <row r="436" ht="18" customHeight="1">
      <c r="C436">
        <f>IF(AND(Standards!F436="Yes",ISNUMBER(Standards!I436)),Standards!I436,NA())</f>
        <v/>
      </c>
    </row>
    <row r="437" ht="18" customHeight="1">
      <c r="C437">
        <f>IF(AND(Standards!F437="Yes",ISNUMBER(Standards!I437)),Standards!I437,NA())</f>
        <v/>
      </c>
    </row>
    <row r="438" ht="18" customHeight="1">
      <c r="C438">
        <f>IF(AND(Standards!F438="Yes",ISNUMBER(Standards!I438)),Standards!I438,NA())</f>
        <v/>
      </c>
    </row>
    <row r="439" ht="18" customHeight="1">
      <c r="C439">
        <f>IF(AND(Standards!F439="Yes",ISNUMBER(Standards!I439)),Standards!I439,NA())</f>
        <v/>
      </c>
    </row>
    <row r="440" ht="18" customHeight="1">
      <c r="C440">
        <f>IF(AND(Standards!F440="Yes",ISNUMBER(Standards!I440)),Standards!I440,NA())</f>
        <v/>
      </c>
    </row>
    <row r="441" ht="18" customHeight="1">
      <c r="C441">
        <f>IF(AND(Standards!F441="Yes",ISNUMBER(Standards!I441)),Standards!I441,NA())</f>
        <v/>
      </c>
    </row>
    <row r="442" ht="18" customHeight="1">
      <c r="C442">
        <f>IF(AND(Standards!F442="Yes",ISNUMBER(Standards!I442)),Standards!I442,NA())</f>
        <v/>
      </c>
    </row>
    <row r="443" ht="18" customHeight="1">
      <c r="C443">
        <f>IF(AND(Standards!F443="Yes",ISNUMBER(Standards!I443)),Standards!I443,NA())</f>
        <v/>
      </c>
    </row>
    <row r="444" ht="18" customHeight="1">
      <c r="C444">
        <f>IF(AND(Standards!F444="Yes",ISNUMBER(Standards!I444)),Standards!I444,NA())</f>
        <v/>
      </c>
    </row>
    <row r="445" ht="18" customHeight="1">
      <c r="C445">
        <f>IF(AND(Standards!F445="Yes",ISNUMBER(Standards!I445)),Standards!I445,NA())</f>
        <v/>
      </c>
    </row>
    <row r="446" ht="18" customHeight="1">
      <c r="C446">
        <f>IF(AND(Standards!F446="Yes",ISNUMBER(Standards!I446)),Standards!I446,NA())</f>
        <v/>
      </c>
    </row>
    <row r="447" ht="18" customHeight="1">
      <c r="C447">
        <f>IF(AND(Standards!F447="Yes",ISNUMBER(Standards!I447)),Standards!I447,NA())</f>
        <v/>
      </c>
    </row>
    <row r="448" ht="18" customHeight="1">
      <c r="C448">
        <f>IF(AND(Standards!F448="Yes",ISNUMBER(Standards!I448)),Standards!I448,NA())</f>
        <v/>
      </c>
    </row>
    <row r="449" ht="18" customHeight="1">
      <c r="C449">
        <f>IF(AND(Standards!F449="Yes",ISNUMBER(Standards!I449)),Standards!I449,NA())</f>
        <v/>
      </c>
    </row>
    <row r="450" ht="18" customHeight="1">
      <c r="C450">
        <f>IF(AND(Standards!F450="Yes",ISNUMBER(Standards!I450)),Standards!I450,NA())</f>
        <v/>
      </c>
    </row>
    <row r="451" ht="18" customHeight="1">
      <c r="C451">
        <f>IF(AND(Standards!F451="Yes",ISNUMBER(Standards!I451)),Standards!I451,NA())</f>
        <v/>
      </c>
    </row>
    <row r="452" ht="18" customHeight="1">
      <c r="C452">
        <f>IF(AND(Standards!F452="Yes",ISNUMBER(Standards!I452)),Standards!I452,NA())</f>
        <v/>
      </c>
    </row>
    <row r="453" ht="18" customHeight="1">
      <c r="C453">
        <f>IF(AND(Standards!F453="Yes",ISNUMBER(Standards!I453)),Standards!I453,NA())</f>
        <v/>
      </c>
    </row>
    <row r="454" ht="18" customHeight="1">
      <c r="C454">
        <f>IF(AND(Standards!F454="Yes",ISNUMBER(Standards!I454)),Standards!I454,NA())</f>
        <v/>
      </c>
    </row>
    <row r="455" ht="18" customHeight="1">
      <c r="C455">
        <f>IF(AND(Standards!F455="Yes",ISNUMBER(Standards!I455)),Standards!I455,NA())</f>
        <v/>
      </c>
    </row>
    <row r="456" ht="18" customHeight="1">
      <c r="C456">
        <f>IF(AND(Standards!F456="Yes",ISNUMBER(Standards!I456)),Standards!I456,NA())</f>
        <v/>
      </c>
    </row>
    <row r="457" ht="18" customHeight="1">
      <c r="C457">
        <f>IF(AND(Standards!F457="Yes",ISNUMBER(Standards!I457)),Standards!I457,NA())</f>
        <v/>
      </c>
    </row>
    <row r="458" ht="18" customHeight="1">
      <c r="C458">
        <f>IF(AND(Standards!F458="Yes",ISNUMBER(Standards!I458)),Standards!I458,NA())</f>
        <v/>
      </c>
    </row>
    <row r="459" ht="18" customHeight="1">
      <c r="C459">
        <f>IF(AND(Standards!F459="Yes",ISNUMBER(Standards!I459)),Standards!I459,NA())</f>
        <v/>
      </c>
    </row>
    <row r="460" ht="18" customHeight="1">
      <c r="C460">
        <f>IF(AND(Standards!F460="Yes",ISNUMBER(Standards!I460)),Standards!I460,NA())</f>
        <v/>
      </c>
    </row>
    <row r="461" ht="18" customHeight="1">
      <c r="C461">
        <f>IF(AND(Standards!F461="Yes",ISNUMBER(Standards!I461)),Standards!I461,NA())</f>
        <v/>
      </c>
    </row>
    <row r="462" ht="18" customHeight="1">
      <c r="C462">
        <f>IF(AND(Standards!F462="Yes",ISNUMBER(Standards!I462)),Standards!I462,NA())</f>
        <v/>
      </c>
    </row>
    <row r="463" ht="18" customHeight="1">
      <c r="C463">
        <f>IF(AND(Standards!F463="Yes",ISNUMBER(Standards!I463)),Standards!I463,NA())</f>
        <v/>
      </c>
    </row>
    <row r="464" ht="18" customHeight="1">
      <c r="C464">
        <f>IF(AND(Standards!F464="Yes",ISNUMBER(Standards!I464)),Standards!I464,NA())</f>
        <v/>
      </c>
    </row>
    <row r="465" ht="18" customHeight="1">
      <c r="C465">
        <f>IF(AND(Standards!F465="Yes",ISNUMBER(Standards!I465)),Standards!I465,NA())</f>
        <v/>
      </c>
    </row>
    <row r="466" ht="18" customHeight="1">
      <c r="C466">
        <f>IF(AND(Standards!F466="Yes",ISNUMBER(Standards!I466)),Standards!I466,NA())</f>
        <v/>
      </c>
    </row>
    <row r="467" ht="18" customHeight="1">
      <c r="C467">
        <f>IF(AND(Standards!F467="Yes",ISNUMBER(Standards!I467)),Standards!I467,NA())</f>
        <v/>
      </c>
    </row>
    <row r="468" ht="18" customHeight="1">
      <c r="C468">
        <f>IF(AND(Standards!F468="Yes",ISNUMBER(Standards!I468)),Standards!I468,NA())</f>
        <v/>
      </c>
    </row>
    <row r="469" ht="18" customHeight="1">
      <c r="C469">
        <f>IF(AND(Standards!F469="Yes",ISNUMBER(Standards!I469)),Standards!I469,NA())</f>
        <v/>
      </c>
    </row>
    <row r="470" ht="18" customHeight="1">
      <c r="C470">
        <f>IF(AND(Standards!F470="Yes",ISNUMBER(Standards!I470)),Standards!I470,NA())</f>
        <v/>
      </c>
    </row>
    <row r="471" ht="18" customHeight="1">
      <c r="C471">
        <f>IF(AND(Standards!F471="Yes",ISNUMBER(Standards!I471)),Standards!I471,NA())</f>
        <v/>
      </c>
    </row>
    <row r="472" ht="18" customHeight="1">
      <c r="C472">
        <f>IF(AND(Standards!F472="Yes",ISNUMBER(Standards!I472)),Standards!I472,NA())</f>
        <v/>
      </c>
    </row>
    <row r="473" ht="18" customHeight="1">
      <c r="C473">
        <f>IF(AND(Standards!F473="Yes",ISNUMBER(Standards!I473)),Standards!I473,NA())</f>
        <v/>
      </c>
    </row>
    <row r="474" ht="18" customHeight="1">
      <c r="C474">
        <f>IF(AND(Standards!F474="Yes",ISNUMBER(Standards!I474)),Standards!I474,NA())</f>
        <v/>
      </c>
    </row>
    <row r="475" ht="18" customHeight="1">
      <c r="C475">
        <f>IF(AND(Standards!F475="Yes",ISNUMBER(Standards!I475)),Standards!I475,NA())</f>
        <v/>
      </c>
    </row>
    <row r="476" ht="18" customHeight="1">
      <c r="C476">
        <f>IF(AND(Standards!F476="Yes",ISNUMBER(Standards!I476)),Standards!I476,NA())</f>
        <v/>
      </c>
    </row>
    <row r="477" ht="18" customHeight="1">
      <c r="C477">
        <f>IF(AND(Standards!F477="Yes",ISNUMBER(Standards!I477)),Standards!I477,NA())</f>
        <v/>
      </c>
    </row>
    <row r="478" ht="18" customHeight="1">
      <c r="C478">
        <f>IF(AND(Standards!F478="Yes",ISNUMBER(Standards!I478)),Standards!I478,NA())</f>
        <v/>
      </c>
    </row>
    <row r="479" ht="18" customHeight="1">
      <c r="C479">
        <f>IF(AND(Standards!F479="Yes",ISNUMBER(Standards!I479)),Standards!I479,NA())</f>
        <v/>
      </c>
    </row>
    <row r="480" ht="18" customHeight="1">
      <c r="C480">
        <f>IF(AND(Standards!F480="Yes",ISNUMBER(Standards!I480)),Standards!I480,NA())</f>
        <v/>
      </c>
    </row>
    <row r="481" ht="18" customHeight="1">
      <c r="C481">
        <f>IF(AND(Standards!F481="Yes",ISNUMBER(Standards!I481)),Standards!I481,NA())</f>
        <v/>
      </c>
    </row>
    <row r="482" ht="18" customHeight="1">
      <c r="C482">
        <f>IF(AND(Standards!F482="Yes",ISNUMBER(Standards!I482)),Standards!I482,NA())</f>
        <v/>
      </c>
    </row>
    <row r="483" ht="18" customHeight="1">
      <c r="C483">
        <f>IF(AND(Standards!F483="Yes",ISNUMBER(Standards!I483)),Standards!I483,NA())</f>
        <v/>
      </c>
    </row>
    <row r="484" ht="18" customHeight="1">
      <c r="C484">
        <f>IF(AND(Standards!F484="Yes",ISNUMBER(Standards!I484)),Standards!I484,NA())</f>
        <v/>
      </c>
    </row>
    <row r="485" ht="18" customHeight="1">
      <c r="C485">
        <f>IF(AND(Standards!F485="Yes",ISNUMBER(Standards!I485)),Standards!I485,NA())</f>
        <v/>
      </c>
    </row>
    <row r="486" ht="18" customHeight="1">
      <c r="C486">
        <f>IF(AND(Standards!F486="Yes",ISNUMBER(Standards!I486)),Standards!I486,NA())</f>
        <v/>
      </c>
    </row>
    <row r="487" ht="18" customHeight="1">
      <c r="C487">
        <f>IF(AND(Standards!F487="Yes",ISNUMBER(Standards!I487)),Standards!I487,NA())</f>
        <v/>
      </c>
    </row>
    <row r="488" ht="18" customHeight="1">
      <c r="C488">
        <f>IF(AND(Standards!F488="Yes",ISNUMBER(Standards!I488)),Standards!I488,NA())</f>
        <v/>
      </c>
    </row>
    <row r="489" ht="18" customHeight="1">
      <c r="C489">
        <f>IF(AND(Standards!F489="Yes",ISNUMBER(Standards!I489)),Standards!I489,NA())</f>
        <v/>
      </c>
    </row>
    <row r="490" ht="18" customHeight="1">
      <c r="C490">
        <f>IF(AND(Standards!F490="Yes",ISNUMBER(Standards!I490)),Standards!I490,NA())</f>
        <v/>
      </c>
    </row>
    <row r="491" ht="18" customHeight="1">
      <c r="C491">
        <f>IF(AND(Standards!F491="Yes",ISNUMBER(Standards!I491)),Standards!I491,NA())</f>
        <v/>
      </c>
    </row>
    <row r="492" ht="18" customHeight="1">
      <c r="C492">
        <f>IF(AND(Standards!F492="Yes",ISNUMBER(Standards!I492)),Standards!I492,NA())</f>
        <v/>
      </c>
    </row>
    <row r="493" ht="18" customHeight="1">
      <c r="C493">
        <f>IF(AND(Standards!F493="Yes",ISNUMBER(Standards!I493)),Standards!I493,NA())</f>
        <v/>
      </c>
    </row>
    <row r="494" ht="18" customHeight="1">
      <c r="C494">
        <f>IF(AND(Standards!F494="Yes",ISNUMBER(Standards!I494)),Standards!I494,NA())</f>
        <v/>
      </c>
    </row>
    <row r="495" ht="18" customHeight="1">
      <c r="C495">
        <f>IF(AND(Standards!F495="Yes",ISNUMBER(Standards!I495)),Standards!I495,NA())</f>
        <v/>
      </c>
    </row>
    <row r="496" ht="18" customHeight="1">
      <c r="C496">
        <f>IF(AND(Standards!F496="Yes",ISNUMBER(Standards!I496)),Standards!I496,NA())</f>
        <v/>
      </c>
    </row>
    <row r="497" ht="18" customHeight="1">
      <c r="C497">
        <f>IF(AND(Standards!F497="Yes",ISNUMBER(Standards!I497)),Standards!I497,NA())</f>
        <v/>
      </c>
    </row>
    <row r="498" ht="18" customHeight="1">
      <c r="C498">
        <f>IF(AND(Standards!F498="Yes",ISNUMBER(Standards!I498)),Standards!I498,NA())</f>
        <v/>
      </c>
    </row>
    <row r="499" ht="18" customHeight="1">
      <c r="C499">
        <f>IF(AND(Standards!F499="Yes",ISNUMBER(Standards!I499)),Standards!I499,NA())</f>
        <v/>
      </c>
    </row>
    <row r="500" ht="18" customHeight="1">
      <c r="C500">
        <f>IF(AND(Standards!F500="Yes",ISNUMBER(Standards!I500)),Standards!I500,NA())</f>
        <v/>
      </c>
    </row>
    <row r="501" ht="18" customHeight="1">
      <c r="C501">
        <f>IF(AND(Standards!F501="Yes",ISNUMBER(Standards!I501)),Standards!I501,NA())</f>
        <v/>
      </c>
    </row>
    <row r="502" ht="18" customHeight="1">
      <c r="C502">
        <f>IF(AND(Standards!F502="Yes",ISNUMBER(Standards!I502)),Standards!I502,NA())</f>
        <v/>
      </c>
    </row>
    <row r="503" ht="18" customHeight="1">
      <c r="C503">
        <f>IF(AND(Standards!F503="Yes",ISNUMBER(Standards!I503)),Standards!I503,NA())</f>
        <v/>
      </c>
    </row>
    <row r="504" ht="18" customHeight="1">
      <c r="C504">
        <f>IF(AND(Standards!F504="Yes",ISNUMBER(Standards!I504)),Standards!I504,NA())</f>
        <v/>
      </c>
    </row>
  </sheetData>
  <mergeCells count="2">
    <mergeCell ref="A1:C1"/>
    <mergeCell ref="A2:C2"/>
  </mergeCells>
  <pageMargins left="0.75" right="0.75" top="1" bottom="1" header="0.5" footer="0.5"/>
</worksheet>
</file>

<file path=xl/worksheets/sheet7.xml><?xml version="1.0" encoding="utf-8"?>
<s:worksheet xmlns:s="http://schemas.openxmlformats.org/spreadsheetml/2006/main">
  <s:sheetPr>
    <s:outlinePr summaryBelow="1" summaryRight="1"/>
    <s:pageSetUpPr/>
  </s:sheetPr>
  <s:dimension ref="A1:F10"/>
  <s:sheetViews>
    <s:sheetView showGridLines="0" zoomScale="100" workbookViewId="0">
      <s:selection activeCell="A1" sqref="A1"/>
    </s:sheetView>
  </s:sheetViews>
  <s:sheetFormatPr baseColWidth="8" defaultRowHeight="15"/>
  <s:cols>
    <s:col width="30" customWidth="1" min="1" max="1"/>
    <s:col width="30" customWidth="1" min="2" max="2"/>
    <s:col width="13.75" customWidth="1" min="3" max="3"/>
    <s:col width="13.75" customWidth="1" min="4" max="4"/>
    <s:col width="15" customWidth="1" min="5" max="5"/>
    <s:col width="10" customWidth="1" min="6" max="6"/>
  </s:cols>
  <s:sheetData>
    <s:row r="1" ht="25.5" customHeight="1">
      <s:c r="A1" s="1" t="inlineStr">
        <s:is>
          <s:t>Method validation benchmarks</s:t>
        </s:is>
      </s:c>
    </s:row>
    <s:row r="2" ht="45" customHeight="1">
      <s:c r="A2" s="2" t="inlineStr">
        <s:is>
          <s:t>Method performance checks and illustrative benchmark datasets. Checks should normally pass, flagging an analytical or fit issue if any row shows FAIL.</s:t>
        </s:is>
      </s:c>
    </s:row>
    <s:row r="3" ht="18" customHeight="1"/>
    <s:row r="4" ht="24" customHeight="1">
      <s:c r="A4" s="15" cm="1">
        <s:f t="array" ref="A4:F10">_xldudf_BF_OUTPUT("validation")</s:f>
      </s:c>
      <s:c r="B4" s="15"/>
      <s:c r="C4" s="15"/>
      <s:c r="D4" s="15"/>
      <s:c r="E4" s="15"/>
      <s:c r="F4" s="15"/>
    </s:row>
    <s:row r="5" ht="24" customHeight="1">
      <s:c r="A5" s="16"/>
      <s:c r="B5" s="16"/>
      <s:c r="C5" s="16"/>
      <s:c r="D5" s="16"/>
      <s:c r="E5" s="16"/>
      <s:c r="F5" s="17"/>
    </s:row>
    <s:row r="6" ht="24" customHeight="1">
      <s:c r="A6" s="16"/>
      <s:c r="B6" s="16"/>
      <s:c r="C6" s="16"/>
      <s:c r="D6" s="16"/>
      <s:c r="E6" s="16"/>
      <s:c r="F6" s="17"/>
    </s:row>
    <s:row r="7" ht="24" customHeight="1">
      <s:c r="A7" s="16"/>
      <s:c r="B7" s="16"/>
      <s:c r="C7" s="16"/>
      <s:c r="D7" s="16"/>
      <s:c r="E7" s="16"/>
      <s:c r="F7" s="17"/>
    </s:row>
    <s:row r="8" ht="24" customHeight="1">
      <s:c r="A8" s="16"/>
      <s:c r="B8" s="16"/>
      <s:c r="C8" s="16"/>
      <s:c r="D8" s="16"/>
      <s:c r="E8" s="16"/>
      <s:c r="F8" s="17"/>
    </s:row>
    <s:row r="9" ht="24" customHeight="1">
      <s:c r="A9" s="16"/>
      <s:c r="B9" s="16"/>
      <s:c r="C9" s="16"/>
      <s:c r="D9" s="16"/>
      <s:c r="E9" s="16"/>
      <s:c r="F9" s="17"/>
    </s:row>
    <s:row r="10" ht="24" customHeight="1">
      <s:c r="A10" s="16"/>
      <s:c r="B10" s="16"/>
      <s:c r="C10" s="16"/>
      <s:c r="D10" s="16"/>
      <s:c r="E10" s="16"/>
      <s:c r="F10" s="17"/>
    </s:row>
  </s:sheetData>
  <s:mergeCells count="2">
    <s:mergeCell ref="A2:F2"/>
    <s:mergeCell ref="A1:F1"/>
  </s:mergeCells>
  <s:pageMargins left="0.75" right="0.75" top="1" bottom="1" header="0.5" footer="0.5"/>
</s:worksheet>
</file>

<file path=xl/worksheets/sheet8.xml><?xml version="1.0" encoding="utf-8"?>
<worksheet xmlns="http://schemas.openxmlformats.org/spreadsheetml/2006/main">
  <sheetPr>
    <outlinePr summaryBelow="1" summaryRight="1"/>
    <pageSetUpPr/>
  </sheetPr>
  <dimension ref="A1:B9"/>
  <sheetViews>
    <sheetView showGridLines="0" zoomScale="100" workbookViewId="0">
      <selection activeCell="A1" sqref="A1"/>
    </sheetView>
  </sheetViews>
  <sheetFormatPr baseColWidth="8" defaultRowHeight="15"/>
  <cols>
    <col width="26.25" customWidth="1" min="1" max="1"/>
    <col width="90" customWidth="1" min="2" max="2"/>
  </cols>
  <sheetData>
    <row r="1" ht="25.5" customHeight="1">
      <c r="A1" s="1" t="inlineStr">
        <is>
          <t>Modification guide</t>
        </is>
      </c>
    </row>
    <row r="2" ht="45" customHeight="1">
      <c r="A2" s="2" t="inlineStr">
        <is>
          <t>Step-by-step instructions for adapting this field workbook to your instrument, assay, or laboratory SOP.</t>
        </is>
      </c>
    </row>
    <row r="3" ht="18" customHeight="1"/>
    <row r="4" ht="18" customHeight="1">
      <c r="A4" s="3" t="inlineStr">
        <is>
          <t>Topic</t>
        </is>
      </c>
      <c r="B4" s="3" t="inlineStr">
        <is>
          <t>Instructions</t>
        </is>
      </c>
    </row>
    <row r="5" ht="18" customHeight="1">
      <c r="A5" s="13" t="inlineStr">
        <is>
          <t>1. Calibration standards</t>
        </is>
      </c>
      <c r="B5" s="13" t="inlineStr">
        <is>
          <t>Paste standard readings into Standards A5:G504. Set nominal concentrations in column B. Replicates appear as multiple rows sharing the same Level. If an internal standard is used, enter its signal in column E; otherwise leave column E blank to regress raw analyte signals directly. To exclude an anomalous standard from the fit, select 'Yes' in column F and choose an audit Reason in column G.</t>
        </is>
      </c>
    </row>
    <row r="6" ht="18" customHeight="1">
      <c r="A6" s="13" t="inlineStr">
        <is>
          <t>2. Quality control (QC) &amp; unknowns</t>
        </is>
      </c>
      <c r="B6" s="13" t="inlineStr">
        <is>
          <t>Paste test samples into Unknowns A5:D204. For QC samples, enter the nominal concentration in column D to compute % Recovery. For unknown samples, leave column D blank; % Recovery will display as N/A.</t>
        </is>
      </c>
    </row>
    <row r="7" ht="18" customHeight="1">
      <c r="A7" s="13" t="inlineStr">
        <is>
          <t>3. Configuring Defaults</t>
        </is>
      </c>
      <c r="B7" s="13" t="inlineStr">
        <is>
          <t>On the Defaults sheet, adjust Confidence level (default 95%), Acceptance window % (default 15%, the QC limit in ICH M10 section 3.2.5.2 for bioanalysis; adjust to your SOP), Replicates per unknown (default 1), Fit through origin (default No), and optional Run label (free text, e.g. batch ID). Set Fit through origin to Yes only for a response that is proportional to concentration with no blank offset: the intercept is then fixed at 0, the R^2 on Results is uncentred, and the intercept row shows 0 (fixed, not estimated) with n/a for its SE and bounds.</t>
        </is>
      </c>
    </row>
    <row r="8" ht="18" customHeight="1">
      <c r="A8" s="13" t="inlineStr">
        <is>
          <t>4. Acceptance checks &amp; diagnostics</t>
        </is>
      </c>
      <c r="B8" s="13" t="inlineStr">
        <is>
          <t>The Results sheet verifies that R^2 &gt;= 0.99 (uncentred R^2 when Fit through origin is Yes), LOQ &lt;= lowest calibration standard, and ICH M10 calibration accuracy (&gt;= 75% calibration standards and &gt;= 6 levels within +/-15%, +/-20% at LLOQ). Unknown samples flag extrapolations beyond the calibrated range, results below LOQ, and recoveries outside the acceptance window.</t>
        </is>
      </c>
    </row>
    <row r="9" ht="18" customHeight="1">
      <c r="A9" s="13" t="inlineStr">
        <is>
          <t>5. Python rules customization</t>
        </is>
      </c>
      <c r="B9" s="13" t="inlineStr">
        <is>
          <t>Open notebook.py in Edit mode to modify thresholds in the marked '# --- Edit these rules ---' section (e.g. R_SQUARED_MIN, RSD_MAX_PCT, OUTLIER_SD, DEFAULT_ACCEPTANCE_WINDOW_PCT).</t>
        </is>
      </c>
    </row>
  </sheetData>
  <mergeCells count="2">
    <mergeCell ref="A2:B2"/>
    <mergeCell ref="A1:B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9"/>
  <sheetViews>
    <sheetView showGridLines="0" zoomScale="100" workbookViewId="0">
      <selection activeCell="A1" sqref="A1"/>
    </sheetView>
  </sheetViews>
  <sheetFormatPr baseColWidth="8" defaultRowHeight="15"/>
  <cols>
    <col width="22.5" customWidth="1" min="1" max="1"/>
    <col width="12.5" customWidth="1" min="2" max="2"/>
  </cols>
  <sheetData>
    <row r="1" ht="25.5" customHeight="1">
      <c r="A1" s="1" t="inlineStr">
        <is>
          <t>Validation lists</t>
        </is>
      </c>
    </row>
    <row r="2" ht="45" customHeight="1">
      <c r="A2" s="2" t="inlineStr">
        <is>
          <t>Allowed values for in-sheet exclusion and configuration dropdowns.</t>
        </is>
      </c>
    </row>
    <row r="3" ht="18" customHeight="1"/>
    <row r="4" ht="18" customHeight="1">
      <c r="A4" s="3" t="inlineStr">
        <is>
          <t>Reason</t>
        </is>
      </c>
      <c r="B4" s="3" t="inlineStr">
        <is>
          <t>Exclude?</t>
        </is>
      </c>
    </row>
    <row r="5" ht="18" customHeight="1">
      <c r="A5" s="13" t="inlineStr">
        <is>
          <t>Air bubble</t>
        </is>
      </c>
      <c r="B5" s="13" t="inlineStr">
        <is>
          <t>Yes</t>
        </is>
      </c>
    </row>
    <row r="6" ht="18" customHeight="1">
      <c r="A6" s="13" t="inlineStr">
        <is>
          <t>Pipetting error</t>
        </is>
      </c>
      <c r="B6" s="13" t="inlineStr"/>
    </row>
    <row r="7" ht="18" customHeight="1">
      <c r="A7" s="13" t="inlineStr">
        <is>
          <t>Clot/Precipitate</t>
        </is>
      </c>
      <c r="B7" s="13" t="inlineStr"/>
    </row>
    <row r="8" ht="18" customHeight="1">
      <c r="A8" s="13" t="inlineStr">
        <is>
          <t>Instrument flag</t>
        </is>
      </c>
      <c r="B8" s="13" t="inlineStr"/>
    </row>
    <row r="9" ht="18" customHeight="1">
      <c r="A9" s="13" t="inlineStr">
        <is>
          <t>Operator error</t>
        </is>
      </c>
      <c r="B9" s="13" t="inlineStr"/>
    </row>
  </sheetData>
  <mergeCells count="2">
    <mergeCell ref="A2:B2"/>
    <mergeCell ref="A1:B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128" customWidth="1" min="1" max="1"/>
    <col width="54" customWidth="1" min="7" max="7"/>
    <col width="89" customWidth="1" min="8" max="8"/>
  </cols>
  <sheetData>
    <row r="1">
      <c r="A1" s="19"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19" t="inlineStr">
        <is>
          <t>@app.cell
def _():
    import boardflare as bf
    import marimo as mo
    import numpy as np
    import pandas as pd
    from scipy import optimize, stats
    return bf, mo, np, optimize, pd, stats
# BEGIN GENERATED ENGINE (do not edit; run sync_engine.py)
@app.cell(hide_code=True)
def _(np, optimize, stats):
    # Generated from engine/core.py; edit the source, not this cell.
    # Shared curve-fitting core: Model record, weighted nonlinear least squares (linear or robust loss), bands, AICc,
    # derived quantities, inverse prediction, studentized residual outliers and shared helpers. Read this comment before
    # editing anything in engine/.
    # Notebooks get a copy of this engine from sync_engine.py: a notebook declares `# engine-models:` and receives a block.
    #
    # Layout. The engine is source code that gets copied into Marimo notebook cells, so it is split into one cell per
    # unit and every file here is also an ordinary module for pytest:
    #   core.py                 this file: one cell (np, optimize and stats arrive as cell arguments)
    #   diagnostics.py          runs_test (Wald-Wolfowitz residual sign randomness)
    #   formula.py              parse_formula (maths-only custom formula parser)
    #   models/&lt;name&gt;.py        one cell per model: its function, analytic Jacobian, initial guess, bounds, x/y checks
    #                           and one public constant named after the file in upper case (models/four_pl.py holds
    #                           FOUR_PL). A model may set a `fitter`; the four-parameter model uses one for its
    #                           constrained fit and flags. Models without a fitter use the generic bounded fitter below.
    #   registry.py             test-only: maps each models/&lt;name&gt;.py stem to its constant
    #   test_engine.py          core and cross-model tests; test_models.py holds per-model recovery and fixture tests
    #   ic50_plate.json, misra1a.json   fixture data for the tests
    #
    # Cell-marker convention (the sync script reads these; keep them exact):
    #   - Lines 1 and 2 of every file: `# cell-deps:` names the cell receives from other cells, `# cell-exports:`
    #     names the cell defines for other cells. Names starting with an underscore are cell-local in Marimo, so
    #     private helpers (and private stdlib aliases such as `import math as _math`) may repeat across cells.
    #   - A line ending in `# sync: omit` is for pytest only; the sync script drops it. Each model file has one such
    #     line importing from core, which is how pytest gets Model and the cell arguments.
    #   - Public names must be defined in one cell only, and a cell must not re-import a name another cell defines.
    #   - Model files import nothing from the repo except that omitted line.
    # Keep this file under 32,767 characters.
    import math as _math
    import warnings as _warnings
    from dataclasses import dataclass as _dataclass
    from dataclasses import field as _field
    LN10 = _math.log(10.0)
    GAS_CONSTANT = 8.314462618  # J / (mol K)
    MAX_FEV = 20000
    MIN_POINTS = 5
    _BOUND_TOLERANCE = 1e-8
    _LOSSES = ("linear", "soft_l1", "huber")
    def as_number(value):
        """Convert a spreadsheet cell to a float, or NaN when it is blank or not numeric."""
        if value is None:
            return np.nan
        if isinstance(value, str):
            text = value.strip().replace(",", "")
            try:
                return float(text)
            except ValueError:
                return np.nan
        try:
            return float(value)
        except (TypeError, ValueError):
            return np.nan
    def log10_concentration(values):
        """log10 of concentrations. Zero maps to -inf, which the four-parameter model handles without a placeholder."""
        with np.errstate(divide="ignore", invalid="ignore"):
            return np.log10(np.asarray(values, dtype=float))
    def normalise_to_controls(raw, vehicle, background):
        """Percent of the vehicle signal: 100 x (Y - mean background) / (mean vehicle - mean background)."""
        vehicle_mean = float(np.mean(vehicle))
        background_mean = float(np.mean(background))
        return 100.0 * (np.asarray(raw, dtype=float) - background_mean) / (vehicle_mean - background_mean)
    def positive_median(x, fallback=1.0):
        """Median of the positive values, floored at 0.01. Used for initial guesses of concentration-like scales."""
        positive = x[x &gt; 0]
        return max(float(np.median(positive)) if positive.size else fallback, 0.01)
    def power_guess(x, y):
        """Initial [scale, exponent] from a log-log line through the positive points."""
        mask = y &gt; 0
        if np.count_nonzero(mask) &gt;= 2:
            slope, intercept = np.polyfit(np.log(x[mask]), np.log(y[mask]), 1)
            return [max(float(np.exp(intercept)), 0.01), max(float(slope), 0.01)]
        positive = y[y &gt; 0]
        return [max(float(np.median(positive)) if positive.size else 1.0, 0.01), 1.0]
    @_dataclass(frozen=True)
    class Model:
        # A model record. Fields:
        #
        # parameters: parameter names, in the order func takes them.
        # func(x, *params) and jacobian(x, *params): the model and its analytic partial derivatives (one column per parameter).
        # lower, upper: bounds for the generic fitter. guess(x, y): initial parameters.
        # x_ok, y_ok: boolean masks for usable observations. transform: applied to x first (four_pl uses log10).
        # fitter: optional hook (model, x, y, sigma, fixed, hill_sign) -&gt; (params, cov, free, flags) used instead of the
        # generic bounded fitter. cov is the full covariance (zero rows for fixed parameters), free the names fitted.
        parameters: tuple
        func: object
        jacobian: object
        lower: tuple
        upper: tuple
        guess: object
        x_ok: object
        y_ok: object
        transform: object = None
        label: str = ""
        fitter: object = None
    @_dataclass
    class FitResult:
        model: object
        parameter_names: tuple
        params: np.ndarray
        cov: np.ndarray
        free: tuple
        fixed: dict
        x: np.ndarray
        y: np.ndarray
        sigma: np.ndarray
        fitted: np.ndarray
        residuals: np.ndarray
        rss_weighted: float
        rss: float
        df: int
        sy_x: float
        r_squared: float
        rmse: float
        aicc: float
        condition: float
        confidence: float
        t_value: float
        standard_errors: np.ndarray
        outlier_index: np.ndarray
        flags: list = _field(default_factory=list)
        def predict(self, new_x, confidence=None):
            """Fitted value with confidence band (mean) and prediction band (new observation). The prediction band assumes constant noise: it adds `sy_x**2`, which for a weighted fit is in weighted units, so it is not a valid prediction band for a weighted fit. The notebooks draw only the confidence band."""
            model = self.model
            raw = np.atleast_1d(np.asarray(new_x, dtype=float))
            x_model = model.transform(raw) if model.transform else raw
            if not np.all(model.x_ok(x_model)):
                raise ValueError(f"Prediction input is outside the domain of {model.label}.")
            level = self.confidence if confidence is None else confidence
            t_crit = float(stats.t.ppf((1.0 + level) / 2.0, self.df))
            fit = model.func(x_model, *self.params)
            jac = model.jacobian(x_model, *self.params)
            mean_variance = np.einsum("ij,jk,ik-&gt;i", jac, self.cov, jac)
            ci = t_crit * np.sqrt(np.maximum(mean_variance, 0.0))
            pi = t_crit * np.sqrt(np.maximum(mean_variance + self.sy_x**2, 0.0))
            return {
                "x": raw,
                "fit": fit,
                "ci_low": fit - ci,
                "ci_high": fit + ci,
                "pi_low": fit - pi,
                "pi_high": fit + pi,
            }
        def parameter_table(self):
            return {
                name: {"value": float(value), "se": float(se), "fixed": name in self.fixed}
                for name, value, se in zip(self.parameter_names, self.params, self.standard_errors)
            }
    def _check_fixed(model, fixed):
        if not fixed:
            return {}
        if model.fitter is None:
            raise ValueError(f"Fixed parameters are not supported for {model.label}.")
        cleaned = {key: value for key, value in fixed.items() if value is not None}
        unknown = set(cleaned) - set(model.parameters)
        if unknown:
            raise ValueError(f"Unknown parameter names for {model.label}: {sorted(unknown)}.")
        if len(cleaned) == len(model.parameters):
            raise ValueError("At least one parameter must stay free.")
        return {key: float(value) for key, value in cleaned.items()}
    def _robust_variance(resid, dof):
        # (1.4826 * MAD)**2 with the n/(n-p) correction the linear path applies to RSS / n; resists gross outliers.
        spread = 1.4826 * float(np.median(np.abs(resid - np.median(resid))))
        return spread**2 * resid.size / dof
    def _weighted_covariance(model, x, y, sigma, params, robust=False):
        # cov = pinv(J^T J) * variance; variance is RSS / (n - p), or the robust scale when robust=True.
        #
        # Columns are scaled to unit norm before the pseudo-inverse. Parameters such as Arrhenius A (about 1e10)
        # and Ea (about 1e4) otherwise make J^T J badly scaled, and pinv's default cutoff drops real variance.
        # The result is the same matrix; only the rounding changes.
        design = np.asarray(model.jacobian(x, *params), dtype=float) / sigma[:, None]
        scale = np.linalg.norm(design, axis=0)
        scale[scale == 0] = 1.0
        scaled = design / scale
        resid = (y - model.func(x, *params)) / sigma
        dof = len(y) - design.shape[1]
        variance = _robust_variance(resid, dof) if robust else float(np.sum(resid**2)) / dof
        inner = np.linalg.pinv(scaled.T @ scaled)
        return inner / np.outer(scale, scale) * variance
    def _fit_bounded(model, x, y, sigma):
        # Generic fitter for models without a fitter hook: bounded curve_fit from the model's initial guess.
        #
        # curve_fit supplies only the parameters here; the covariance is computed from the analytic Jacobian.
        p0 = np.asarray(model.guess(x, y), dtype=float)
        try:
            with _warnings.catch_warnings():
                _warnings.simplefilter("ignore", optimize.OptimizeWarning)
                popt, _ = optimize.curve_fit(
                    model.func,
                    x,
                    y,
                    p0=p0,
                    sigma=sigma,
                    absolute_sigma=False,
                    bounds=(model.lower, model.upper),
                    maxfev=MAX_FEV,
                )
        except (RuntimeError, ValueError) as error:
            raise ValueError(f"The {model.label} fit did not converge: {error}") from error
        params = np.asarray(popt, dtype=float)
        cov = _weighted_covariance(model, x, y, sigma, params)
        return params, cov, tuple(model.parameters)
    def _fit_robust(model, x, y, sigma, loss, f_scale):
        # Robust loss on weighted residuals via least_squares. The covariance is the linear Gauss-Newton estimate at the solution.
        p0 = np.asarray(model.guess(x, y), dtype=float)
        def residual(params):
            return (y - model.func(x, *params)) / sigma
        def jacobian(params):
            return -np.asarray(model.jacobian(x, *params), dtype=float) / sigma[:, None]
        try:
            result = optimize.least_squares(
                residual,
                p0,
                jac=jacobian,
                bounds=(model.lower, model.upper),
                loss=loss,
                f_scale=f_scale,
                max_nfev=MAX_FEV,
            )
        except (RuntimeError, ValueError) as error:
            raise ValueError(f"The {model.label} fit did not converge: {error}") from error
        if not result.success:
            raise ValueError(f"The {model.label} fit did not converge: {result.message}")
        params = np.asarray(result.x, dtype=float)
        cov = _weighted_covariance(model, x, y, sigma, params, robust=True)
        return params, cov, tuple(model.parameters)
    def _bound_flags(model, params):
        flags = []
        for name, value, lower, upper in zip(model.parameters, params, model.lower, model.upper):
            if np.isfinite(lower) and value &lt;= lower + _BOUND_TOLERANCE * (1.0 + abs(lower)):
                flags.append(f"{name} at lower bound")
            if np.isfinite(upper) and value &gt;= upper - _BOUND_TOLERANCE * (1.0 + abs(upper)):
                flags.append(f"{name} at upper bound")
        return flags
    def fit_model(model, x, y, *, fixed=None, sigma=None, confidence=0.95, hill_sign=None, outlier_sd=3.0, loss="linear", f_scale=1.0):
        # Fit one model by weighted least squares.
        #
        # model: a Model record from models/ (for example models.four_pl.FOUR_PL).
        # x, y: observations. Models with a transform (four_pl) take concentrations, zero allowed, and fit on log10.
        # sigma: per-point standard deviations (weights are 1/sigma). None means unweighted.
        # fixed: models with a fitter only (four_pl), a dict such as {"bottom": 0.0}. None values are treated as free.
        # hill_sign: passed to the fitter. four_pl: None tries both signs and keeps the best fit; -1 for inhibition,
        # +1 for stimulation.
        # loss: "linear" (default), or robust "soft_l1" / "huber"; f_scale is the weighted residual size where the loss bends.
        # Robust fits use the generic fitter only. Their covariance and sy_x (so the outlier flags) use the robust residual
        # scale; rss, r_squared and aicc use plain squared residuals.
        if not 0.0 &lt; confidence &lt; 1.0:
            raise ValueError("Confidence must be between 0 and 1.")
        if loss not in _LOSSES:
            raise ValueError(f"loss must be one of {', '.join(_LOSSES)}; got {loss!r}.")
        if not f_scale &gt; 0.0:
            raise ValueError("f_scale must be positive.")
        fixed_values = _check_fixed(model, fixed)
        x = np.asarray(x, dtype=float)
        y = np.asarray(y, dtype=float)
        sigma_values = np.ones_like(y) if sigma is None else np.asarray(sigma, dtype=float)
        if not (x.shape == y.shape == sigma_values.shape) or x.ndim != 1:
            raise ValueError("x, y and sigma must be one-dimensional arrays of the same length.")
        x_model = model.transform(x) if model.transform else x
        keep = model.x_ok(x_model) &amp; model.y_ok(y) &amp; np.isfinite(sigma_values) &amp; (sigma_values &gt; 0)
        x_fit, y_fit, s_fit = x_model[keep], y[keep], sigma_values[keep]
        if len(y_fit) &lt; MIN_POINTS:
            raise ValueError(f"At least {MIN_POINTS} usable observations are required; found {len(y_fit)}.")
        if model.fitter is None:
            if loss == "linear":
                params, cov, free = _fit_bounded(model, x_fit, y_fit, s_fit)
            else:
                params, cov, free = _fit_robust(model, x_fit, y_fit, s_fit, loss, f_scale)
            flags = _bound_flags(model, params)
        else:
            if loss != "linear":
                raise ValueError(f"Robust loss is not supported for {model.label}; use loss='linear'.")
            params, cov, free, flags = model.fitter(model, x_fit, y_fit, s_fit, fixed_values, hill_sign)
        if not np.all(np.isfinite(params)):
            raise ValueError("The fit returned non-finite parameters.")
        free_index = [model.parameters.index(name) for name in free]
        n = len(y_fit)
        p = len(free)
        df = n - p
        if df &lt; 1:
            raise ValueError("Too few usable observations for the number of free parameters.")
        fitted = model.func(x_fit, *params)
        residuals = y_fit - fitted
        rss_weighted = float(np.sum((residuals / s_fit) ** 2))
        rss = float(np.sum(residuals**2))
        total = float(np.sum((y_fit - np.mean(y_fit)) ** 2))
        r_squared = 1.0 - rss / total if total &gt; 0 else float("nan")
        rmse = _math.sqrt(rss / n)
        # AIC and AICc count K = p + 1 parameters: the p free parameters plus the residual variance, which least squares
        # estimates too (Burnham &amp; Anderson's AICc; GraphPad Prism's AICc docs say that for nonlinear regression "k in the
        # equations above is replaced by k+1",
        # https://graphpad.com/guides/prism/latest/curve-fitting/reg_multiple_logistic_results_model_diagnostics.htm).
        # Convention: AIC = n*ln(RSS/n) + 2K with the constant term omitted; AICc = AIC + 2K(K+1)/(n-K-1).
        K = p + 1
        aic = n * _math.log(max(rss / n, 1e-12)) + 2 * K
        denom = n - K - 1
        aicc = aic + 2 * K * (K + 1) / denom if denom &gt; 0 else float("nan")
        cov_free = cov[np.ix_(free_index, free_index)]
        condition = float(np.linalg.cond(cov_free))
        # Robust path: sy_x is the robust scale, so outliers cannot mask each other in the flags.
        sy_x = _math.sqrt(rss_weighted / df) if loss == "linear" else _math.sqrt(_robust_variance(residuals / s_fit, df))
        standard_errors = np.sqrt(np.maximum(np.diag(cov), 0.0))
        # Studentized residuals: leverage h_i from weighted Jacobian J_w = J / s_fit[:, None].
        # cov_free is inv(J_w^T J_w) * variance. v_cov = cov_free / (sy_x**2) is inv(J_w^T J_w).
        # Hat diagonal h_i = [J_w inv(J_w^T J_w) J_w^T]_ii.
        if sy_x &lt; 1e-12:
            outlier_index = np.array([], dtype=int)
        elif model.jacobian and np.all(np.isfinite(cov_free)):
            jac = np.asarray(model.jacobian(x_fit, *params), dtype=float)[:, free_index]
            j_w = jac / s_fit[:, None]
            v_cov = cov_free / (sy_x**2)
            h = np.sum((j_w @ v_cov) * j_w, axis=1)
            h = np.clip(h, 0.0, 1.0 - 1e-12)
            stud_res = (residuals / s_fit) / (sy_x * np.sqrt(1.0 - h))
            outlier_index = np.flatnonzero(np.abs(stud_res) &gt; outlier_sd)
        else:
            outlier_index = np.flatnonzero(np.abs(residuals / s_fit) &gt; outlier_sd * sy_x)
        if not np.all(np.isfinite(cov_free)):
            flags.append("covariance not estimable")
        return FitResult(
            model=model,
            parameter_names=tuple(model.parameters),
            params=params,
            cov=cov,
            free=free,
            fixed=fixed_values,
            x=x_fit,
            y=y_fit,
            sigma=s_fit,
            fitted=fitted,
            residuals=residuals,
            rss_weighted=rss_weighted,
            rss=rss,
            df=df,
            sy_x=sy_x,
            r_squared=r_squared,
            rmse=rmse,
            aicc=aicc,
            condition=condition,
            confidence=confidence,
            t_value=float(stats.t.ppf(0.5 + confidence / 2.0, df)),
            standard_errors=standard_errors,
            outlier_index=outlier_index,
            flags=flags,
        )
    def derived_quantity(result, value, gradient):
        # Delta-method estimate of a derived quantity.
        #
        # value(params) -&gt; float, gradient(params) -&gt; array of partial derivatives, one per parameter.
        # Returns the value, its standard error and a Wald interval at the fit's confidence level.
        params = result.params
        grad = np.asarray(gradient(params), dtype=float)
        estimate = float(value(params))
        se = float(_math.sqrt(max(grad @ result.cov @ grad, 0.0)))
        half = result.t_value * se
        return {"value": estimate, "se": se, "low": estimate - half, "high": estimate + half}
    def inverse_prediction(result, y0, *, replicates=1, confidence=0.95, sigma_at=None):
        # Inverse prediction: estimate scalar x from an observed scalar response y0.
        #
        # Defined for linear and quadratic polynomial models (parameters starting intercept, slope).
        # y0 must be a scalar; replicates is the number of observations averaged into y0.
        # sigma_at: callable(x) returning the weight scale (matching the fit's sigma units) at x.
        # For unweighted fits or fits with constant sigma, sigma_at defaults to that constant scale.
        # For weighted fits with non-constant sigma, sigma_at must be provided.
        #
        # Approximate delta-method variance:
        #   var(x0) = (J(x0) cov J(x0)^T + (sy_x * sigma_at(x0))**2 / replicates) / f'(x0)**2
        # This assumes normal noise with variance proportional to sigma_at(x0)**2. The delta-method
        # standard error is approximate, especially for non-normal noise, small sample sizes, or
        # extrapolation far outside the calibration domain.
        if np.ndim(y0) != 0:
            raise ValueError("y0 must be a scalar.")
        if not 0.0 &lt; confidence &lt; 1.0:
            raise ValueError("Confidence must be between 0 and 1.")
        if replicates &lt;= 0:
            raise ValueError("replicates must be positive.")
        model = result.model
        params = model.parameters
        if not (params[:2] == ("intercept", "slope") and len(params) in (2, 3)):
            raise ValueError(f"Inverse prediction is defined only for linear and quadratic polynomial models; got {model.label}.")
        if sigma_at is None:
            if np.ptp(result.sigma) != 0:
                raise ValueError("This fit is weighted; pass sigma_at, the weight scale as a function of x (the same sigma units used during fitting).")
            sigma_scale_fn = lambda _x: float(result.sigma[0])
        else:
            if not callable(sigma_at):
                raise ValueError("sigma_at must be callable.")
            sigma_scale_fn = sigma_at
        b0 = float(result.params[0])
        b1 = float(result.params[1])
        b2 = float(result.params[2]) if len(params) == 3 else 0.0
        y_val = float(y0)
        flags = []
        if len(params) == 2 or b2 == 0.0:
            # Linear: y = b0 + b1 * x  =&gt;  x = (y - b0) / b1
            if len(params) == 2:
                se_b1 = float(result.standard_errors[1])
                if se_b1 &gt; 0.0 and abs(b1) &lt; result.t_value * se_b1:
                    flags.append("slope not significantly different from zero")
            if b1 == 0.0:
                return {"value": float("nan"), "se": float("nan"), "low": float("nan"), "high": float("nan"), "flags": ["no solution"]}
            x0 = (y_val - b0) / b1
            f_prime = b1
        else:
            # Quadratic: b2 * x^2 + b1 * x + (b0 - y_val) = 0
            c = b0 - y_val
            disc = b1**2 - 4.0 * b2 * c
            if disc &lt; 0.0:
                return {"value": float("nan"), "se": float("nan"), "low": float("nan"), "high": float("nan"), "flags": ["no solution"]}
            sqrt_disc = _math.sqrt(disc)
            r1 = (-b1 - sqrt_disc) / (2.0 * b2)
            r2 = (-b1 + sqrt_disc) / (2.0 * b2)
            # Monotonic branch: pick the root where f'(x) has the same sign as f' at mean fitted x.
            # Note: f'(r1) = -sqrt_disc &lt;= 0; f'(r2) = +sqrt_disc &gt;= 0.
            mean_x = float(np.mean(result.x))
            f_prime_mean = b1 + 2.0 * b2 * mean_x
            if f_prime_mean &gt;= 0.0:
                x0 = r2
                f_prime = sqrt_disc
            else:
                x0 = r1
                f_prime = -sqrt_disc
        if not np.isfinite(x0):
            return {"value": float("nan"), "se": float("nan"), "low": float("nan"), "high": float("nan"), "flags": ["no solution"]}
        x_min = float(np.min(result.x))
        x_max = float(np.max(result.x))
        if x0 &lt; x_min or x0 &gt; x_max:
            flags.append("extrapolated")
        if f_prime == 0.0:
            se = float("nan")
            low = float("nan")
            high = float("nan")
            flags.append("interval undefined: the curve is flat at this x")
        else:
            sd_y = result.sy_x * float(sigma_scale_fn(x0))
            j_vec = np.array([1.0, x0] if len(params) == 2 else [1.0, x0, x0**2], dtype=float)
            mean_var = float(j_vec @ result.cov @ j_vec)
            var_x0 = (mean_var + (sd_y**2) / replicates) / (f_prime**2)
            if np.isfinite(var_x0) and var_x0 &gt;= 0.0:
                se = float(_math.sqrt(var_x0))
                t_crit = float(stats.t.ppf(0.5 + confidence / 2.0, result.df))
                if len(params) == 3:
                    # Near the vertex the slope f'(x0) is within noise of zero, so the delta-method interval is unreliable.
                    d_vec = np.array([0.0, 1.0, 2.0 * x0], dtype=float)
                    se_slope = _math.sqrt(max(float(d_vec @ result.cov @ d_vec), 0.0))
                    if se_slope &gt; 0.0 and abs(f_prime) &lt; t_crit * se_slope:
                        flags.append("curve is nearly flat at this x; the interval is unreliable")
                half = t_crit * se
                low = x0 - half
                high = x0 + half
            else:
                se = float("nan")
                low = float("nan")
                high = float("nan")
                flags.append("interval undefined: the curve is flat at this x")
        return {"value": x0, "se": se, "low": low, "high": high, "flags": flags}
    return (Model, FitResult, fit_model, derived_quantity, inverse_prediction, as_number, log10_concentration, normalise_to_controls, positive_median, power_guess, LN10, GAS_CONSTANT, MAX_FEV, MIN_POINTS,)</t>
        </is>
      </c>
      <c r="G3" t="inlineStr">
        <is>
          <t>Revision</t>
        </is>
      </c>
      <c r="H3" t="n">
        <v>1</v>
      </c>
    </row>
    <row r="4">
      <c r="A4" s="19" t="inlineStr">
        <is>
          <t>@app.cell(hide_code=True)
def _(np, stats):
    # Generated from engine/diagnostics.py; edit the source, not this cell.
    # Wald-Wolfowitz runs test on residual signs (Wald and Wolfowitz 1940, Ann. Math. Stat. 11:147-162).
    # Zero and non-finite values are dropped. E = 2*n1*n2/n + 1, Var = 2*n1*n2*(2*n1*n2 - n)/(n^2 (n - 1)),
    # z = (runs - E)/sqrt(Var) (normal approximation, no continuity correction), two-sided p = erfc(|z|/sqrt 2).
    # Needs n &gt;= _RUNS_MIN_POINTS (20) non-zero residuals of both signs. z &lt; 0 (too few runs) suggests trend or lack of fit.
    import math as _math
    _RUNS_MIN_POINTS = 20
    def runs_test(residuals):
        values = np.asarray(residuals, dtype=float).ravel()
        values = values[np.isfinite(values) &amp; (values != 0.0)]
        n = int(values.size)
        if n &lt; _RUNS_MIN_POINTS:
            raise ValueError(f"The runs test needs at least {_RUNS_MIN_POINTS} non-zero residuals; got {n}.")
        positive = values &gt; 0.0
        n1 = int(np.count_nonzero(positive))
        n2 = n - n1
        if n1 == 0 or n2 == 0:
            raise ValueError("The runs test needs residuals of both signs.")
        runs = 1 + int(np.count_nonzero(positive[1:] != positive[:-1]))
        expected = 2.0 * n1 * n2 / n + 1.0
        variance = 2.0 * n1 * n2 * (2.0 * n1 * n2 - n) / (n * n * (n - 1))
        z = (runs - expected) / _math.sqrt(variance)
        p = _math.erfc(abs(z) / _math.sqrt(2.0))
        return {"runs": runs, "expected": expected, "z": z, "p": p, "n": n, "n_positive": n1, "n_negative": n2}
    return (runs_test,)</t>
        </is>
      </c>
      <c r="G4" t="inlineStr">
        <is>
          <t>Startup mode</t>
        </is>
      </c>
      <c r="H4" s="19" t="inlineStr">
        <is>
          <t>run</t>
        </is>
      </c>
    </row>
    <row r="5">
      <c r="A5" s="19" t="inlineStr">
        <is>
          <t>@app.cell(hide_code=True)
def _(Model, np):
    # Generated from engine/formula.py; edit the source, not this cell.
    # Maths-only custom formula parser for user-typed mathematical expressions (y = f(x)).
    # Python ast (mode "eval") is checked against a strict whitelist: numbers, x, parameter names,
    # + - * / ** and unary +/-, one-argument exp, log, log10, sqrt, sin, cos, tan, abs, and pi, e.
    # No eval or exec: the checked AST becomes nested Python functions.
    import ast as _ast
    import math as _math
    import operator as _operator
    _FORMULA_MAX_CHARACTERS = 200
    _FORMULA_STEP = 1e-6
    _FORMULA_FUNCTIONS = {
        "exp": np.exp,
        "log": np.log,
        "log10": np.log10,
        "sqrt": np.sqrt,
        "sin": np.sin,
        "cos": np.cos,
        "tan": np.tan,
        "abs": np.abs,
    }
    _FORMULA_CONSTANTS = {"pi": _math.pi, "e": _math.e}
    _FORMULA_BINARY = {
        _ast.Add: _operator.add,
        _ast.Sub: _operator.sub,
        _ast.Mult: _operator.mul,
        _ast.Div: _operator.truediv,
        _ast.Pow: _operator.pow,
    }
    _FORMULA_UNARY = {_ast.UAdd: _operator.pos, _ast.USub: _operator.neg}
    def _formula_node(node, names):
        # Check one node against the whitelist and return a function (x, values) -&gt; value. names collects parameter names.
        if isinstance(node, _ast.Constant):
            if type(node.value) not in (int, float):
                raise ValueError("Only int and float numbers are allowed in a formula.")
            try:
                number = float(node.value)
            except OverflowError as error:
                raise ValueError("A number in the formula is too large.") from error
            if not _math.isfinite(number):
                raise ValueError("constant in the formula is not finite.")
            number = np.float64(number)
            return lambda x, values: number
        if isinstance(node, _ast.Name):
            if node.id == "x":
                return lambda x, values: x
            if node.id in _FORMULA_CONSTANTS:
                constant = np.float64(_FORMULA_CONSTANTS[node.id])
                return lambda x, values: constant
            if node.id in _FORMULA_FUNCTIONS:
                raise ValueError(f"{node.id} is a function; call it as {node.id}(...).")
            if node.id.startswith("_"):
                raise ValueError(f"Parameter names cannot start with an underscore: {node.id!r}.")
            if node.id not in names:
                names.append(node.id)
            return lambda x, values, name=node.id: values[name]
        if isinstance(node, _ast.BinOp):
            if type(node.op) not in _FORMULA_BINARY:
                raise ValueError(f"Operator {type(node.op).__name__} is not allowed in a formula.")
            operation = _FORMULA_BINARY[type(node.op)]
            left = _formula_node(node.left, names)
            right = _formula_node(node.right, names)
            return lambda x, values: operation(left(x, values), right(x, values))
        if isinstance(node, _ast.UnaryOp):
            if type(node.op) not in _FORMULA_UNARY:
                raise ValueError(f"Operator {type(node.op).__name__} is not allowed in a formula.")
            operation = _FORMULA_UNARY[type(node.op)]
            operand = _formula_node(node.operand, names)
            return lambda x, values: operation(operand(x, values))
        if isinstance(node, _ast.Call):
            if not (isinstance(node.func, _ast.Name) and node.func.id in _FORMULA_FUNCTIONS):
                raise ValueError(f"Only {', '.join(_FORMULA_FUNCTIONS)} may be called in a formula.")
            if node.keywords or len(node.args) != 1 or isinstance(node.args[0], _ast.Starred):
                raise ValueError(f"{node.func.id} takes exactly one positional argument.")
            function = _FORMULA_FUNCTIONS[node.func.id]
            argument = _formula_node(node.args[0], names)
            return lambda x, values: function(argument(x, values))
        raise ValueError(f"{type(node).__name__} is not allowed in a formula.")
    def parse_formula(text, initial=None):
        # Parse "y = a*exp(-k*x) + c" into a Model. Python ast (mode "eval") is checked against a whitelist: numbers, x,
        # parameter names, + - * / ** and unary +/-, one-argument exp, log, log10, sqrt, sin, cos, tan, abs, and pi, e.
        # Anything else raises ValueError. No eval or exec: the checked tree becomes nested Python functions.
        # Parameters are the other names, in order of first appearance. initial: optional {name: value}, default 1.0.
        # Derivatives are numeric (central differences, step _FORMULA_STEP), so covariance and bands carry about 1e-6 relative
        # error; kinks such as abs at zero may fit less reliably.
        if not isinstance(text, str):
            raise ValueError("The formula must be a string.")
        if len(text) &gt; _FORMULA_MAX_CHARACTERS:
            raise ValueError(f"The formula is longer than {_FORMULA_MAX_CHARACTERS} characters.")
        body = text
        has_left_side = "=" in text
        if has_left_side:
            left, _, body = text.partition("=")
            if left.strip() != "y":
                raise ValueError("The formula must have the form y = expression.")
        try:
            tree = _ast.parse(body.strip(), mode="eval")
        except SyntaxError as error:
            raise ValueError(f"The formula is not valid: {error.msg}.") from error
        names = []
        evaluate = _formula_node(tree.body, names)
        if has_left_side and "y" in names:
            raise ValueError("The right-hand side cannot use y, the response on the left.")
        if not any(isinstance(node, _ast.Name) and node.id == "x" for node in _ast.walk(tree)):
            raise ValueError("The formula must use x.")
        if not names:
            raise ValueError("The formula has no parameters: e and pi are constants, not parameters. Add a name such as a or k.")
        if initial is None:
            start = [1.0] * len(names)
        else:
            unknown = set(initial) - set(names)
            if unknown:
                raise ValueError(f"Unknown parameter names in initial: {sorted(unknown)}.")
            start = [float(initial.get(name, 1.0)) for name in names]
        def func(x, *params):
            grid = np.asarray(x, dtype=float)
            values = dict(zip(names, params))
            with np.errstate(all="ignore"):
                result = np.asarray(evaluate(grid, values), dtype=float)
                return result + np.zeros_like(grid)
        def jacobian(x, *params):
            # Central differences, one column per parameter. The step scales with the parameter's size.
            columns = []
            for position, value in enumerate(params):
                step = _FORMULA_STEP * max(1.0, abs(float(value)))
                up = list(params)
                down = list(params)
                up[position] = value + step
                down[position] = value - step
                columns.append((func(x, *up) - func(x, *down)) / (2.0 * step))
            return np.column_stack(columns)
        def guess(x, y):
            return list(start)
        count = len(names)
        return Model(
            parameters=tuple(names),
            func=func,
            jacobian=jacobian,
            lower=(-np.inf,) * count,
            upper=(np.inf,) * count,
            guess=guess,
            x_ok=lambda x: np.isfinite(np.asarray(x, dtype=float)),
            y_ok=lambda y: np.isfinite(np.asarray(y, dtype=float)),
            label="custom formula",
        )
    return (parse_formula,)</t>
        </is>
      </c>
      <c r="G5" t="inlineStr">
        <is>
          <t>Format version</t>
        </is>
      </c>
      <c r="H5" s="19" t="inlineStr">
        <is>
          <t>2</t>
        </is>
      </c>
    </row>
    <row r="6">
      <c r="A6" s="19" t="inlineStr">
        <is>
          <t>@app.cell(hide_code=True)
def _(Model, np):
    # Generated from engine/models/polynomial_linear.py; edit the source, not this cell.
    # Degree-1 polynomial (linear calibration): y = intercept + slope * x.
    # Uses a weighted linear least-squares fitter hook with coordinate scaling.
    _PARAMETERS = ("intercept", "slope")
    _POWERS = {"intercept": 0, "slope": 1}
    def _polynomial_linear(x, intercept, slope):
        return intercept + slope * x
    def _polynomial_linear_jacobian(x, intercept, slope):
        x_arr = np.asarray(x, dtype=float)
        return np.column_stack([np.ones_like(x_arr), x_arr])
    def _fit_polynomial_linear(model, x, y, sigma, fixed, hill_sign=None):
        # Weighted linear least squares via np.linalg.lstsq.
        # Coordinates are scaled (u = x / s) to improve conditioning.
        free = tuple(name for name in _PARAMETERS if name not in fixed)
        k = len(free)
        if len(np.unique(x)) &lt; k:
            raise ValueError(f"At least {k} distinct x values are required for free parameters; found {len(np.unique(x))}.")
        s = float(np.max(np.abs(x)))
        if s == 0.0:
            s = 1.0
        u = x / s
        y_adj = y.copy()
        for name, val in fixed.items():
            deg = _POWERS[name]
            y_adj -= val * (x ** deg)
        A = np.column_stack([(u ** _POWERS[name]) / sigma for name in free])
        z = y_adj / sigma
        c_free, _, rank, _ = np.linalg.lstsq(A, z, rcond=None)
        if rank &lt; k:
            raise ValueError(f"Design matrix is rank deficient (rank {rank} &lt; {k} free parameters).")
        params = np.empty(len(_PARAMETERS), dtype=float)
        for idx, name in enumerate(free):
            deg = _POWERS[name]
            params[_PARAMETERS.index(name)] = c_free[idx] / (s ** deg)
        for name, val in fixed.items():
            params[_PARAMETERS.index(name)] = val
        resid = (y - model.func(x, *params)) / sigma
        rss_w = float(np.sum(resid ** 2))
        dof = len(y) - k
        s2 = rss_w / dof
        cov_u = np.linalg.pinv(A.T @ A) * s2
        d_vec = np.array([1.0 / (s ** _POWERS[name]) for name in free])
        cov_free = np.diag(d_vec) @ cov_u @ np.diag(d_vec)
        cov = np.zeros((len(_PARAMETERS), len(_PARAMETERS)), dtype=float)
        free_indices = [_PARAMETERS.index(name) for name in free]
        cov[np.ix_(free_indices, free_indices)] = cov_free
        return params, cov, free, []
    POLYNOMIAL_LINEAR = Model(
        parameters=_PARAMETERS,
        func=_polynomial_linear,
        jacobian=_polynomial_linear_jacobian,
        lower=(-np.inf, -np.inf),
        upper=(np.inf, np.inf),
        guess=None,
        x_ok=np.isfinite,
        y_ok=np.isfinite,
        label="Linear calibration (degree 1)",
        fitter=_fit_polynomial_linear,
    )
    return (POLYNOMIAL_LINEAR,)
# END GENERATED ENGINE</t>
        </is>
      </c>
      <c r="G6" t="inlineStr">
        <is>
          <t>Saved at</t>
        </is>
      </c>
      <c r="H6" s="19" t="inlineStr">
        <is>
          <t>1970-01-01T00:00:00Z</t>
        </is>
      </c>
    </row>
    <row r="7">
      <c r="A7" s="19" t="inlineStr">
        <is>
          <t>@app.cell(hide_code=True)
def _():
    # --- Edit these rules ---
    # Quality control thresholds and default settings for calibration curve fitting.
    DEFAULT_CONFIDENCE = 0.95
    DEFAULT_ACCEPTANCE_WINDOW_PCT = 15.0  # QC recovery window (+/-15%, the ICH M10 section 3.2.5.2 bioanalytical QC limit, applied here by analogy; M10 allows +/-20% at LLOQ; adjust to your SOP)
    DEFAULT_REPLICATES = 1
    RSD_MAX_PCT = 15.0  # Maximum acceptable replicate %RSD across calibration levels (general analytical-chemistry convention)
    R_SQUARED_MIN = 0.99  # Minimum R^2 required for calibration acceptance
    OUTLIER_SD = 3.0  # Residual multiplier for automatic outlier exclusion
    MIN_LEVELS = 3  # Minimum distinct calibration levels required
    MIN_OBSERVATIONS = 5  # Minimum usable standard observations required
    CONCENTRATION_UNIT = "ug/mL"  # Default concentration unit for report labels and headers
    # --- End of edit rules ---
    TITLE = "Calibration curve (linear, with unknowns)"
    DESCRIPTION = (
        "Fit a linear instrument calibration curve (with optional internal standard response ratio) "
        "to determine slope, intercept, and LOD/LOQ estimated with the ICH Q2(R2) 3.3σ/S and 10σ/S approach, with inverse prediction, QC recovery %, "
        "and confidence intervals for unknown samples."
    )
    MODEL_LABEL = "Linear calibration (degree 1)"
    X_LABEL = f"Concentration ({CONCENTRATION_UNIT})"
    PARAMETER_LABELS = {"intercept": "Intercept (ratio)", "slope": f"Slope (ratio/({CONCENTRATION_UNIT}))"}
    LOD_LABEL = f"Limit of detection (LOD) ({CONCENTRATION_UNIT})"
    LOQ_LABEL = f"Limit of quantitation (LOQ) ({CONCENTRATION_UNIT})"
    NOMINAL_CONC_LABEL = f"Nominal conc. ({CONCENTRATION_UNIT})"
    BACK_CALC_CONC_LABEL = f"Back-calculated conc. ({CONCENTRATION_UNIT})"
    return (
        BACK_CALC_CONC_LABEL,
        CONCENTRATION_UNIT,
        DEFAULT_ACCEPTANCE_WINDOW_PCT,
        DEFAULT_CONFIDENCE,
        DEFAULT_REPLICATES,
        DESCRIPTION,
        LOD_LABEL,
        LOQ_LABEL,
        MIN_LEVELS,
        MIN_OBSERVATIONS,
        MODEL_LABEL,
        NOMINAL_CONC_LABEL,
        OUTLIER_SD,
        PARAMETER_LABELS,
        RSD_MAX_PCT,
        R_SQUARED_MIN,
        TITLE,
        X_LABEL,
    )</t>
        </is>
      </c>
      <c r="G7" t="inlineStr">
        <is>
          <t>Source SHA-256</t>
        </is>
      </c>
      <c r="H7" s="19" t="inlineStr">
        <is>
          <t>4c0fb9c5aee3da8fc88d8e202dc471889d31909806213248c4c703fd7373ecee</t>
        </is>
      </c>
    </row>
    <row r="8">
      <c r="A8" s="19" t="inlineStr">
        <is>
          <t>@app.cell(hide_code=True)
def _(DESCRIPTION, MODEL_LABEL, TITLE, mo):
    mo.md(
        f"# {TITLE}\n\n{DESCRIPTION}\n\n"
        f"Model: **{MODEL_LABEL}**. Paste calibration readings into **Standards**, configure parameters in "
        "**Defaults**, and test samples into **Unknowns**. Results and acceptance checks publish to **Results**."
    )</t>
        </is>
      </c>
      <c r="G8" t="inlineStr">
        <is>
          <t>Engine</t>
        </is>
      </c>
      <c r="H8" s="19" t="inlineStr">
        <is>
          <t>python</t>
        </is>
      </c>
    </row>
    <row r="9">
      <c r="A9" s="19" t="inlineStr">
        <is>
          <t>@app.cell(hide_code=True)
def _(bf):
    inputs = bf.inputs(
        standards=bf.ref("Standards!A4:G504", headers=True),
        defaults=bf.ref("Defaults!A4:B24", headers=True),
        unknowns=bf.ref("Unknowns!A4:D204", headers=True),
        overflow="Standards!A505",
    )
    inputs
    return (inputs,)</t>
        </is>
      </c>
      <c r="G9" t="inlineStr">
        <is>
          <t>Notebook header</t>
        </is>
      </c>
      <c r="H9" s="19" t="inlineStr">
        <is>
          <t>import marimo
__generated_with = "0.23.15"
app = marimo.App(width="medium")
# Hand-crafted field workbook for calibration curve fitting. LOD/LOQ are estimated from the curve with the ICH Q2(R2) section 3.2.3.3 approach (3.3σ/S and 10σ/S), where σ is the residual standard deviation s_y.x.
# engine-models: polynomial_linear</t>
        </is>
      </c>
    </row>
    <row r="10">
      <c r="A10" s="19" t="inlineStr">
        <is>
          <t>@app.cell(hide_code=True)
def _(DEFAULT_ACCEPTANCE_WINDOW_PCT, DEFAULT_CONFIDENCE, DEFAULT_REPLICATES, inputs, np):
    def _parse_num(val, fallback):
        try:
            s = str(val).strip().replace(",", "").replace("%", "")
            f = float(s)
            return f if np.isfinite(f) else fallback
        except (ValueError, TypeError):
            return fallback
    _raw_defaults = inputs["defaults"]
    _d_map = {}
    if hasattr(_raw_defaults, "itertuples"):
        for _row in _raw_defaults.itertuples(index=False):
            if len(_row) &gt;= 2 and _row[0] is not None and str(_row[0]).strip():
                _d_map[str(_row[0]).strip()] = _row[1]
    _conf_val = _parse_num(_d_map.get("Confidence level"), DEFAULT_CONFIDENCE)
    if not (0.0 &lt; _conf_val &lt; 1.0):
        _conf_val = DEFAULT_CONFIDENCE
    confidence = float(_conf_val)
    _win_val = _parse_num(_d_map.get("Acceptance window (%)"), DEFAULT_ACCEPTANCE_WINDOW_PCT)
    if _win_val &lt;= 0:
        _win_val = DEFAULT_ACCEPTANCE_WINDOW_PCT
    acceptance_window = float(_win_val)
    _rep_val = _parse_num(_d_map.get("Replicates per unknown"), DEFAULT_REPLICATES)
    replicates = max(1, int(round(_rep_val)))
    # Fit through origin: "Yes" fixes the intercept at 0; any other value is treated as "No".
    through_origin = str(_d_map.get("Fit through origin")).strip().lower() in ("yes", "y", "true")
    fixed_params = {"intercept": 0.0} if through_origin else None
    _run_raw = _d_map.get("Run label")
    run_label = str(_run_raw).strip() if _run_raw is not None and str(_run_raw).strip() and str(_run_raw).strip() != "None" else ""
    return acceptance_window, confidence, fixed_params, replicates, run_label, through_origin</t>
        </is>
      </c>
      <c r="G10" t="inlineStr">
        <is>
          <t>Template ID</t>
        </is>
      </c>
      <c r="H10" s="19" t="inlineStr">
        <is>
          <t>calibration-curve</t>
        </is>
      </c>
    </row>
    <row r="11">
      <c r="A11" s="19" t="inlineStr">
        <is>
          <t>@app.cell(hide_code=True)
def _(NOMINAL_CONC_LABEL, as_number, inputs, np, pd):
    FALLBACK_STANDARDS = [
        [1, 0.50, 1, 1390.0, 1000.0],
        [1, 0.50, 2, 1410.0, 1000.0],
        [2, 1.00, 1, 2580.0, 1000.0],
        [2, 1.00, 2, 2620.0, 1000.0],
        [3, 2.50, 1, 6180.0, 1000.0],
        [3, 2.50, 2, 6220.0, 1000.0],
        [4, 10.00, 1, 24150.0, 1000.0],
        [4, 10.00, 2, 24250.0, 1000.0],
        [5, 25.00, 1, 60100.0, 1000.0],
        [5, 25.00, 2, 60300.0, 1000.0],
        [6, 50.00, 1, 120100.0, 1000.0],
        [6, 50.00, 2, 120300.0, 1000.0],
    ]
    _raw = inputs["standards"]
    _rows_data = []
    _user_flags = []
    _excluded_details = []
    _total_data_rows = 0
    _col_names = [str(c).strip() for c in getattr(_raw, "columns", [])]
    _ex_idx = _col_names.index("Exclude?") if "Exclude?" in _col_names else 5
    _re_idx = _col_names.index("Reason") if "Reason" in _col_names else 6
    # Track 500 response ratios for spill block I4:I504
    all_response_ratios = ["" for _ in range(500)]
    if hasattr(_raw, "itertuples"):
        for _idx, _r in enumerate(_raw.itertuples(index=False)):
            if len(_r) &gt;= 4:
                _lvl = as_number(_r[0])
                _x = as_number(_r[1])
                _rep = as_number(_r[2])
                _analyte = as_number(_r[3])
                _is_sig = as_number(_r[4]) if len(_r) &gt;= 5 else np.nan
                _ex_raw = _r[_ex_idx] if len(_r) &gt; _ex_idx else None
                _reason_raw = _r[_re_idx] if len(_r) &gt; _re_idx else None
                if np.isfinite(_x) and np.isfinite(_analyte):
                    _sheet_row = 5 + _idx
                    _total_data_rows += 1
                    _has_is = np.isfinite(_is_sig) and _is_sig &gt; 0
                    _ratio = _analyte / _is_sig if _has_is else _analyte
                    if _idx &lt; 500:
                        all_response_ratios[_idx] = _ratio
                    _is_ex = False
                    if _ex_raw is not None and not (hasattr(pd, "isna") and pd.isna(_ex_raw)):
                        _s = str(_ex_raw).strip()
                        if _s.lower() == "yes":
                            _is_ex = True
                        elif _s == "" or _s.lower() in ("no", "none", "nan"):
                            _is_ex = False
                        else:
                            _is_ex = False
                            _user_flags.append(f"Exclude? value '{_s}' not recognised on row {_sheet_row}; row kept")
                    if _is_ex:
                        _reason_str = ""
                        if _reason_raw is not None and not (hasattr(pd, "isna") and pd.isna(_reason_raw)):
                            _s_re = str(_reason_raw).strip()
                            if _s_re and _s_re != "None":
                                _reason_str = _s_re
                        if not _reason_str:
                            _user_flags.append(f"Excluded row {_sheet_row} has no Reason")
                            _excluded_details.append(f"Standards row {_sheet_row}")
                        else:
                            _excluded_details.append(f"Standards row {_sheet_row} ({_reason_str})")
                    _rows_data.append({
                        "row": _sheet_row,
                        "level": _lvl,
                        "x": _x,
                        "replicate": _rep,
                        "analyte": _analyte,
                        "is_sig": _is_sig,
                        "ratio": _ratio,
                        "has_is": _has_is,
                        "excluded": _is_ex,
                    })
    if _total_data_rows &gt; 0:
        data_source = "the Standards sheet"
        standards_records = _rows_data
    else:
        data_source = "the built-in example standards"
        standards_records = []
        for _i, _fb_row in enumerate(FALLBACK_STANDARDS):
            _r = _fb_row[3] / _fb_row[4]
            if _i &lt; 500:
                all_response_ratios[_i] = _r
            standards_records.append({
                "row": 5 + _i,
                "level": _fb_row[0],
                "x": _fb_row[1],
                "replicate": _fb_row[2],
                "analyte": _fb_row[3],
                "is_sig": _fb_row[4],
                "ratio": _r,
                "has_is": True,
                "excluded": False,
            })
    _beyond = inputs.get("overflow") if hasattr(inputs, "get") else None
    overflow_note = (
        ""
        if _beyond is None or (hasattr(pd, "isna") and pd.isna(_beyond)) or str(_beyond).strip() == ""
        else "table overflow (rows &gt; 504 not read)"
    )
    n_excluded = len(_excluded_details)
    if n_excluded &gt; 0:
        _user_flags.insert(0, f"{n_excluded} point(s) excluded by user")
    if n_excluded == 0:
        excluded_text = "None"
    else:
        _pt_word = "point" if n_excluded == 1 else "points"
        excluded_text = f"{n_excluded} {_pt_word}: {', '.join(_excluded_details)}"
    standards_ratios_table = pd.DataFrame({"Response ratio": all_response_ratios})
    included_records = [r for r in standards_records if not r["excluded"]]
    data_rows = np.array([r["row"] for r in included_records], dtype=int)
    levels = np.array([r["level"] for r in included_records])
    x_values = np.array([r["x"] for r in included_records], dtype=float)
    replicates_arr = np.array([r["replicate"] for r in included_records])
    analyte_signals = np.array([r["analyte"] for r in included_records], dtype=float)
    is_signals = np.array([r["is_sig"] for r in included_records], dtype=float)
    y_values = np.array([r["ratio"] for r in included_records], dtype=float)
    is_present_count = sum(1 for r in included_records if r["has_is"])
    is_used = is_present_count &gt; 0
    is_mixed = 0 &lt; is_present_count &lt; len(included_records)
    # Summary per level: computed from included rows only
    _lvl_groups = {}
    for r in included_records:
        k = r["level"] if np.isfinite(r["level"]) else r["x"]
        if k not in _lvl_groups:
            _lvl_groups[k] = {"nominal": r["x"], "ratios": []}
        _lvl_groups[k]["ratios"].append(r["ratio"])
    _sum_rows = []
    for k, v in _lvl_groups.items():
        arr = np.array(v["ratios"], dtype=float)
        mean_ratio = float(np.mean(arr)) if len(arr) &gt; 0 else 0.0
        if len(arr) &gt; 1 and mean_ratio &gt; 0:
            sd = float(np.std(arr, ddof=1))
            rsd = sd / mean_ratio
        else:
            rsd = 0.0
        _sum_rows.append({
            "Level": int(k) if np.isfinite(k) else 0,
            NOMINAL_CONC_LABEL: v["nominal"],
            "Mean ratio": mean_ratio,
            "%RSD": rsd,
        })
    level_summary_table = pd.DataFrame(_sum_rows)
    user_flags = _user_flags
    return (
        data_rows,
        data_source,
        excluded_text,
        is_mixed,
        is_used,
        level_summary_table,
        levels,
        n_excluded,
        overflow_note,
        replicates_arr,
        standards_ratios_table,
        user_flags,
        x_values,
        y_values,
    )</t>
        </is>
      </c>
      <c r="G11" t="inlineStr">
        <is>
          <t>Template version</t>
        </is>
      </c>
      <c r="H11" s="19" t="inlineStr">
        <is>
          <t>rt-76237e8ac061022427e1</t>
        </is>
      </c>
    </row>
    <row r="12">
      <c r="A12" s="19" t="inlineStr">
        <is>
          <t>@app.cell(hide_code=True)
def _(MIN_LEVELS, MIN_OBSERVATIONS, POLYNOMIAL_LINEAR, X_LABEL, mo, np, x_values, y_values):
    _keep = POLYNOMIAL_LINEAR.x_ok(x_values) &amp; POLYNOMIAL_LINEAR.y_ok(y_values)
    _usable = int(np.sum(_keep))
    mo.stop(
        _usable &lt; MIN_OBSERVATIONS,
        mo.callout(
            mo.md(
                f"The standards have {_usable} usable row(s), but the fit needs at least {MIN_OBSERVATIONS}. "
                "Rows with a non-numeric concentration or response are left out."
            ),
            kind="danger",
        ),
    )
    _distinct_x = int(np.unique(x_values[_keep]).size)
    mo.stop(
        _distinct_x &lt; MIN_LEVELS,
        mo.callout(
            mo.md(
                f"The standards have {_distinct_x} distinct level(s) of {X_LABEL}, but the fit needs at least "
                f"{MIN_LEVELS}. Add standards at more concentration levels."
            ),
            kind="danger",
        ),
    )
    usable_count = _usable
    distinct_count = _distinct_x
    return distinct_count, usable_count</t>
        </is>
      </c>
      <c r="G12" t="inlineStr">
        <is>
          <t>Workbook instance ID</t>
        </is>
      </c>
      <c r="H12" s="19" t="n"/>
    </row>
    <row r="13">
      <c r="A13" s="19" t="inlineStr">
        <is>
          <t>@app.cell(hide_code=True)
def _(
    OUTLIER_SD,
    POLYNOMIAL_LINEAR,
    confidence,
    data_rows,
    distinct_count,
    fit_model,
    fixed_params,
    np,
    through_origin,
    usable_count,
    x_values,
    y_values,
):
    _ = (usable_count, distinct_count)
    first_fit = fit_model(
        POLYNOMIAL_LINEAR,
        x_values,
        y_values,
        fixed=fixed_params,
        confidence=confidence,
        outlier_sd=OUTLIER_SD,
    )
    flagged_indices = first_fit.outlier_index
    if len(flagged_indices) == 0:
        outlier_note = "No candidate outliers among included points."
    else:
        flagged_rows = [str(data_rows[i]) for i in flagged_indices]
        row_str = "row " + ", row ".join(flagged_rows) if len(flagged_rows) &gt; 1 else f"row {flagged_rows[0]}"
        outlier_note = f"Candidate outlier(s), not excluded: Standards {row_str}. Check each one. If it is a true error, set Exclude? to Yes and choose a Reason."
    final_fit = first_fit
    # The engine's R-squared is centred. A fit through the origin uses the uncentred form 1 - SSR / sum(y^2).
    if through_origin:
        _tss_uncentred = float(np.sum(final_fit.y ** 2))
        fit_r_squared = 1.0 - float(final_fit.rss) / _tss_uncentred if _tss_uncentred &gt; 0 else float("nan")
        r_squared_label = "R-squared (uncentred)"
    else:
        fit_r_squared = float(final_fit.r_squared)
        r_squared_label = "R-squared"
    return final_fit, fit_r_squared, outlier_note, r_squared_label</t>
        </is>
      </c>
    </row>
    <row r="14">
      <c r="A14" s="19" t="inlineStr">
        <is>
          <t>@app.cell(hide_code=True)
def _(LOD_LABEL, LOQ_LABEL, derived_quantity, final_fit, np):
    _sy_x = final_fit.sy_x
    _df_u = final_fit.df
    _DERIVED = [
        (
            LOD_LABEL,
            lambda _p, _sy_x=_sy_x: 3.3 * _sy_x / _p[1],
            lambda _p: np.array([0, -3.3 * _sy_x / (_p[1] ** 2)], dtype=float),
        ),
        (
            LOQ_LABEL,
            lambda _p, _sy_x=_sy_x: 10.0 * _sy_x / _p[1],
            lambda _p: np.array([0, -10.0 * _sy_x / (_p[1] ** 2)], dtype=float),
        ),
    ]
    derived_results = {}
    for _label, _value, _gradient in _DERIVED:
        _entry = derived_quantity(final_fit, _value, _gradient)
        if "_sy_x" in _value.__code__.co_varnames:
            _h = 1e-6 * _sy_x if _sy_x != 0.0 else 1e-12
            _p = final_fit.params
            _dv_dsy = (_value(_p, _sy_x + _h) - _value(_p, _sy_x - _h)) / (2.0 * _h)
            _var_sy = (_sy_x ** 2) / (2.0 * _df_u)
            _se = float(np.sqrt(_entry["se"] ** 2 + (_dv_dsy * np.sqrt(_var_sy)) ** 2))
            _half = final_fit.t_value * _se
            _entry["se"] = _se
            _entry["low"] = _entry["value"] - _half
            _entry["high"] = _entry["value"] + _half
        derived_results[_label] = _entry
    return (derived_results,)</t>
        </is>
      </c>
    </row>
    <row r="15">
      <c r="A15" s="19" t="inlineStr">
        <is>
          <t>@app.cell(hide_code=True)
def _(
    LOQ_LABEL,
    R_SQUARED_MIN,
    acceptance_window,
    derived_results,
    final_fit,
    fit_r_squared,
    np,
    pd,
    r_squared_label,
    x_values,
    y_values,
):
    _loq_val = derived_results[LOQ_LABEL]["value"]
    _min_std = float(min(x_values)) if len(x_values) &gt; 0 else 0.0
    check_r2 = fit_r_squared &gt;= R_SQUARED_MIN
    check_loq = 0.0 &lt; _loq_val &lt;= _min_std
    # ICH M10 §3.2.4 rule check:
    # Back-calculated concentration for each calibration standard within ±15% (±20% at LLOQ).
    # At least 75% of calibration standards and minimum 6 calibration standard levels must pass.
    # If replicates are used, at least 50% of standards per level must pass.
    check_m10 = False
    if len(x_values) &gt; 0 and len(final_fit.params) &gt;= 2:
        _slope = final_fit.params[1]
        _intercept = final_fit.params[0]
        if np.isfinite(_slope) and abs(_slope) &gt; 1e-12:
            _x_hat = (y_values - _intercept) / _slope
            _lloq_x = float(min(x_values))
            _passes = []
            _level_passes = {}
            for _xi, _xhi in zip(x_values, _x_hat):
                _tol = 0.20 if abs(_xi - _lloq_x) &lt; 1e-9 else (acceptance_window / 100.0)
                _pass = bool(abs(_xhi / _xi - 1.0) &lt;= (_tol + 1e-9)) if _xi &gt; 0 else False
                _passes.append(_pass)
                _level_passes.setdefault(_xi, []).append(_pass)
            _pct_pass = sum(_passes) / len(_passes)
            _levels_passing = sum(1 for _lvl_x, _p_list in _level_passes.items() if (sum(_p_list) / len(_p_list)) &gt;= 0.5)
            check_m10 = (_pct_pass &gt;= 0.75) and (_levels_passing &gt;= 6)
    checks_table = pd.DataFrame([
        {"Check": f"Fit {r_squared_label} at least 0.99", "Pass": "PASS" if check_r2 else "FAIL"},
        {"Check": "LOQ at or below lowest standard", "Pass": "PASS" if check_loq else "FAIL"},
        {"Check": "ICH M10: at least 75% standards pass", "Pass": "PASS" if check_m10 else "FAIL"},
    ])
    return check_loq, check_m10, check_r2, checks_table</t>
        </is>
      </c>
    </row>
    <row r="16">
      <c r="A16" s="19" t="inlineStr">
        <is>
          <t>@app.cell(hide_code=True)
def _(
    BACK_CALC_CONC_LABEL,
    LOQ_LABEL,
    acceptance_window,
    as_number,
    confidence,
    derived_results,
    final_fit,
    inputs,
    inverse_prediction,
    is_used,
    mo,
    np,
    pd,
    replicates,
):
    FALLBACK_UNKNOWNS = [
        ["QC-Low", 2600.0, 1000.0, 1.0],
        ["QC-Mid", 22520.0, 1000.0, 10.0],
        ["QC-High", 96200.0, 1000.0, 40.0],
        ["UNK-01", 6200.0, 1000.0, None],
        ["UNK-02", 36200.0, 1000.0, None],
        ["UNK-03", 72200.0, 1000.0, None],
        ["UNK-04", 135000.0, 1000.0, None],
        ["UNK-05", 600.0, 1000.0, None],
    ]
    _raw = inputs["unknowns"]
    _u_rows = []
    if hasattr(_raw, "itertuples"):
        for _row in _raw.itertuples(index=False):
            if len(_row) &gt;= 2:
                _sid = str(_row[0]).strip() if _row[0] is not None else ""
                _a = as_number(_row[1])
                _s = as_number(_row[2]) if len(_row) &gt;= 3 else np.nan
                _nom = as_number(_row[3]) if len(_row) &gt;= 4 else np.nan
                if _sid or np.isfinite(_a):
                    _u_rows.append((_sid, _a, _s, _nom))
    if not _u_rows:
        _u_rows = [
            (_fb_u[0], _fb_u[1], _fb_u[2], _fb_u[3] if _fb_u[3] is not None else np.nan)
            for _fb_u in FALLBACK_UNKNOWNS
        ]
    _loq = derived_results[LOQ_LABEL]["value"]
    _table_records = []
    for _sid, _analyte, _is_sig, _nom in _u_rows:
        if np.isfinite(_analyte):
            _has_is = np.isfinite(_is_sig) and _is_sig &gt; 0
            _ratio = _analyte / _is_sig if _has_is else _analyte
            _pred = inverse_prediction(final_fit, _ratio, replicates=replicates, confidence=confidence)
            _x0 = _pred["value"]
            _se = _pred["se"]
            _low = _pred["low"]
            _high = _pred["high"]
            _flags = list(_pred["flags"])
            if is_used and not _has_is:
                _flags.append("missing IS signal")
            elif not is_used and _has_is:
                _flags.append("unexpected IS signal")
            if np.isfinite(_x0) and _x0 &lt; _loq:
                _flags.append("below LOQ")
            if np.isfinite(_nom) and _nom &gt; 0:
                _rec = _x0 / _nom
                _rec_pct = _rec * 100.0
                if abs(_rec_pct - 100.0) &gt; acceptance_window:
                    _flags.append("recovery outside window")
                _rec_val = _rec
            else:
                _rec_val = "N/A"
            _table_records.append({
                "Sample ID": _sid,
                "Response ratio": _ratio,
                BACK_CALC_CONC_LABEL: _x0,
                "% Recovery": _rec_val,
                "Standard error": _se,
                "Low": _low,
                "High": _high,
                "Flags": "; ".join(_flags),
            })
        else:
            _table_records.append({
                "Sample ID": _sid,
                "Response ratio": "",
                BACK_CALC_CONC_LABEL: "",
                "% Recovery": "N/A",
                "Standard error": "",
                "Low": "",
                "High": "",
                "Flags": "",
            })
    unknowns_table = pd.DataFrame(_table_records)
    _pane_view = mo.vstack([
        mo.md("### Unknown &amp; QC samples"),
        mo.ui.table(
            unknowns_table,
            selection=None,
            show_data_types=False,
            show_column_summaries=False,
            show_download=False,
        ),
    ])
    _pane_view
    return (unknowns_table,)</t>
        </is>
      </c>
    </row>
    <row r="17">
      <c r="A17" s="19" t="inlineStr">
        <is>
          <t>@app.cell(hide_code=True)
def _(
    CONCENTRATION_UNIT,
    LOQ_LABEL,
    PARAMETER_LABELS,
    acceptance_window,
    confidence,
    data_source,
    derived_results,
    distinct_count,
    excluded_text,
    final_fit,
    fit_r_squared,
    is_mixed,
    is_used,
    mo,
    n_excluded,
    outlier_note,
    overflow_note,
    pd,
    r_squared_label,
    run_label,
    through_origin,
    usable_count,
    user_flags,
    x_values,
):
    _rows = []
    for _name, _value, _se in zip(final_fit.parameter_names, final_fit.params, final_fit.standard_errors):
        if _name in final_fit.fixed:
            # A fixed parameter is not estimated, so it has no standard error or interval.
            _rows.append({
                "Quantity": f"{PARAMETER_LABELS.get(_name, _name)} (fixed at 0, not estimated)",
                "Estimate": float(_value),
                "Standard error": "n/a",
                "Low": "n/a",
                "High": "n/a",
            })
            continue
        _half = final_fit.t_value * _se
        _rows.append({
            "Quantity": PARAMETER_LABELS.get(_name, _name),
            "Estimate": _value,
            "Standard error": _se,
            "Low": _value - _half,
            "High": _value + _half,
        })
    for _label, _entry in derived_results.items():
        _rows.append({
            "Quantity": _label,
            "Estimate": _entry["value"],
            "Standard error": _entry["se"],
            "Low": _entry["low"],
            "High": _entry["high"],
        })
    results_table = pd.DataFrame(_rows)
    if is_mixed:
        final_fit.flags.append("mixed IS/raw response")
    if overflow_note:
        final_fit.flags.append(overflow_note)
    for _uf in user_flags:
        final_fit.flags.append(_uf)
    _loq_flag_value = derived_results[LOQ_LABEL]["value"]
    if not (0.0 &lt; _loq_flag_value):  # mirrors the LOQ check: fails on NaN or non-positive LOQ
        final_fit.flags.append("LOQ could not be estimated; check the fit.")
    elif _loq_flag_value &gt; float(min(x_values)):
        final_fit.flags.append("LOQ is above the lowest standard; the lowest standard is not quantifiable at this precision")
    _statistics = [
        ("Data source", data_source[0].upper() + data_source[1:]),
        ("Points used (n)", str(len(final_fit.x))),
        ("Calibration levels", str(distinct_count)),
        ("Degrees of freedom", str(final_fit.df)),
        (r_squared_label, f"{fit_r_squared:.6f}"),
        ("Residual standard deviation (sy.x)", f"{final_fit.sy_x:.5f}"),
        ("AICc", f"{final_fit.aicc:.2f}"),
        ("Confidence level", f"{confidence:.0%}"),
        ("Acceptance window (%)", f"{acceptance_window:.0f}%"),
        (
            "Internal standard",
            "Warning: Mixed IS/raw response"
            if is_mixed
            else ("Used (analyte/IS ratio)" if is_used else "None (raw response)"),
        ),
        ("Outlier check", outlier_note),
        ("Model diagnostic flags", "; ".join(final_fit.flags) if final_fit.flags else "None"),
        ("Excluded by user", excluded_text),
        ("Run label", run_label if run_label else "(not set)"),
    ]
    statistics_table = pd.DataFrame(_statistics, columns=["Statistic", "Value"])
    _notes = []
    if is_mixed:
        _notes.append(
            mo.callout(
                mo.md(
                    "**Warning: Mixed response units in standards.** Some rows specify an internal standard "
                    "signal while others omit it. Regressing mixed response ratios and raw signals produces "
                    "inconsistent fit parameters. Calibrators must all use IS ratio or all use raw signal."
                ),
                kind="warn",
            )
        )
    if overflow_note:
        _notes.append(
            mo.callout(
                mo.md(f"**Notice:** {overflow_note}"),
                kind="info",
            )
        )
    _r2_text = f"uncentred R^2 = {fit_r_squared:.4f}" if through_origin else f"R^2 = {fit_r_squared:.4f}"
    _ex_count_text = f", {n_excluded} excluded" if n_excluded &gt; 0 else ""
    _summary = (
        f"**Calibration curve fitted** ({len(final_fit.x)} points, "
        f"{distinct_count} levels{_ex_count_text}). {_r2_text}, LOQ = {derived_results[LOQ_LABEL]['value']:.3f} {CONCENTRATION_UNIT}."
        if is_mixed
        else f"**Calibration curve fitted successfully** ({len(final_fit.x)} points, "
        f"{distinct_count} levels{_ex_count_text}). {_r2_text}, LOQ = {derived_results[LOQ_LABEL]['value']:.3f} {CONCENTRATION_UNIT}."
    )
    if through_origin:
        _summary += " Intercept fixed at 0 (fit through origin)."
    if overflow_note:
        _summary += f" Note: {overflow_note}"
    _notes.append(mo.md(_summary))
    status_note = mo.vstack(_notes) if len(_notes) &gt; 1 else _notes[0]
    status_note
    return results_table, statistics_table, status_note</t>
        </is>
      </c>
    </row>
    <row r="18">
      <c r="A18" s="19" t="inlineStr">
        <is>
          <t>@app.cell(hide_code=True)
def _(NOMINAL_CONC_LABEL, final_fit, np, pd):
    _grid = np.linspace(final_fit.x.min(), final_fit.x.max(), 50)
    _pred = final_fit.predict(_grid)
    curve_table = pd.DataFrame({
        NOMINAL_CONC_LABEL: _grid,
        "Fitted": _pred["fit"],
        "Lower bound": _pred["ci_low"],
        "Upper bound": _pred["ci_high"],
    })
    return (curve_table,)</t>
        </is>
      </c>
    </row>
    <row r="19">
      <c r="A19" s="19" t="inlineStr">
        <is>
          <t>@app.cell(hide_code=True)
def _(
    DEFAULT_ACCEPTANCE_WINDOW_PCT,
    POLYNOMIAL_LINEAR,
    RSD_MAX_PCT,
    fit_model,
    level_summary_table,
    np,
    pd,
):
    # Method performance checks and illustrative benchmark datasets for field-workbook tier
    # Dataset 1: Illustrative linearity ladder (6 non-zero concentrations)
    _x1 = np.array([1.0, 2.0, 5.0, 10.0, 20.0, 50.0])
    _y1 = np.array([2.45, 4.88, 12.15, 24.20, 48.35, 120.50])
    _fit1 = fit_model(POLYNOMIAL_LINEAR, _x1, _y1)
    _slope1 = float(_fit1.params[1])
    _r2_1 = float(_fit1.r_squared)
    _loq1 = float(10.0 * _fit1.sy_x / _slope1)
    # Through-origin slope from the engine (intercept fixed at 0) against the closed form sum(xy) / sum(x^2)
    _fit1_origin = fit_model(POLYNOMIAL_LINEAR, _x1, _y1, fixed={"intercept": 0.0})
    _slope1_origin = float(_fit1_origin.params[1])
    _slope1_closed = float(np.sum(_x1 * _y1) / np.sum(_x1 ** 2))
    # Dataset 2: Replicate precision across standard calibration levels (from Standards sheet)
    _rsd_series = level_summary_table["%RSD"].to_numpy(dtype=float) if "%RSD" in level_summary_table.columns else np.array([0.0])
    _max_rsd = float(np.nanmax(_rsd_series)) * 100.0 if len(_rsd_series) &gt; 0 else 0.0
    # Dataset 3: Illustrative QC recovery benchmark
    _qc_nom = 10.0
    _qc_meas = float((24.20 - _fit1.params[0]) / _slope1)
    _qc_rec = (_qc_meas / _qc_nom) * 100.0
    validation_table = pd.DataFrame([
        {
            "Dataset": "Illustrative Linearity Ladder",
            "Criterion": "Slope recovery",
            "Expected": "2.4100",
            "Calculated": f"{_slope1:.4f}",
            "Tolerance": "+/-2.0%",
            "Status": "PASS" if abs(_slope1 - 2.41) / 2.41 &lt;= 0.02 else "FAIL",
        },
        {
            "Dataset": "Illustrative Goodness-of-Fit",
            "Criterion": "Coefficient of determination (R^2)",
            "Expected": "&gt;= 0.9900",
            "Calculated": f"{_r2_1:.4f}",
            "Tolerance": "Min 0.9900",
            "Status": "PASS" if _r2_1 &gt;= 0.9900 else "FAIL",
        },
        {
            "Dataset": "Illustrative Quantitation Limit",
            "Criterion": "LOQ &lt;= lowest calibrator (1.00)",
            "Expected": "&lt;= 1.0000",
            "Calculated": f"{_loq1:.4f}",
            "Tolerance": "Upper 1.0000",
            "Status": "PASS" if _loq1 &lt;= 1.0000 else "FAIL",
        },
        {
            "Dataset": "Standards Replicate Precision",
            "Criterion": "Replicate ratio %RSD",
            "Expected": f"&lt;= {RSD_MAX_PCT:.1f}%",
            "Calculated": f"{_max_rsd:.2f}%",
            "Tolerance": f"Max {RSD_MAX_PCT:.1f}%",
            "Status": "PASS" if _max_rsd &lt;= RSD_MAX_PCT else "FAIL",
        },
        {
            "Dataset": "QC Recovery Acceptance",
            "Criterion": "Nominal recovery %",
            "Expected": "100.0%",
            "Calculated": f"{_qc_rec:.1f}%",
            "Tolerance": f"+/-{DEFAULT_ACCEPTANCE_WINDOW_PCT:.1f}%",
            "Status": "PASS" if abs(_qc_rec - 100.0) &lt;= DEFAULT_ACCEPTANCE_WINDOW_PCT else "FAIL",
        },
        {
            "Dataset": "Illustrative Linearity Ladder",
            "Criterion": "Slope, fit through origin (engine vs sum(xy)/sum(x^2))",
            "Expected": f"{_slope1_closed:.4f}",
            "Calculated": f"{_slope1_origin:.4f}",
            "Tolerance": "+/-0.01%",
            "Status": "PASS" if abs(_slope1_origin - _slope1_closed) / abs(_slope1_closed) &lt;= 0.0001 else "FAIL",
        },
    ])
    return (validation_table,)</t>
        </is>
      </c>
    </row>
    <row r="20">
      <c r="A20" s="19" t="inlineStr">
        <is>
          <t>@app.cell(hide_code=True)
def _(
    bf,
    checks_table,
    curve_table,
    level_summary_table,
    results_table,
    standards_ratios_table,
    statistics_table,
    unknowns_table,
    validation_table,
):
    publication = bf.publish(
        outputs={
            "standards_ratios": standards_ratios_table,
            "level_summary": level_summary_table,
            "results": results_table,
            "checks": checks_table,
            "statistics": statistics_table,
            "curve": curve_table,
            "unknowns": unknowns_table,
            "validation": validation_table,
        }
    )
    publication
    return (publication,)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1980-01-01T00:00:00Z</dcterms:created>
  <dcterms:modified xmlns:dcterms="http://purl.org/dc/terms/" xmlns:xsi="http://www.w3.org/2001/XMLSchema-instance" xsi:type="dcterms:W3CDTF">1980-01-01T00:00:00Z</dcterms:modified>
</cp:coreProperties>
</file>