
<file path=[Content_Types].xml><?xml version="1.0" encoding="utf-8"?>
<ct:Types xmlns:ct="http://schemas.openxmlformats.org/package/2006/content-types">
  <ct:Default Extension="rels" ContentType="application/vnd.openxmlformats-package.relationships+xml"/>
  <ct:Default Extension="xml" ContentType="application/xml"/>
  <ct:Override PartName="/xl/styles.xml" ContentType="application/vnd.openxmlformats-officedocument.spreadsheetml.styles+xml"/>
  <ct:Override PartName="/xl/theme/theme1.xml" ContentType="application/vnd.openxmlformats-officedocument.theme+xml"/>
  <ct:Override PartName="/docProps/core.xml" ContentType="application/vnd.openxmlformats-package.core-properties+xml"/>
  <ct:Override PartName="/docProps/app.xml" ContentType="application/vnd.openxmlformats-officedocument.extended-properties+xml"/>
  <ct:Override PartName="/xl/worksheets/sheet1.xml" ContentType="application/vnd.openxmlformats-officedocument.spreadsheetml.worksheet+xml"/>
  <ct:Override PartName="/xl/worksheets/sheet2.xml" ContentType="application/vnd.openxmlformats-officedocument.spreadsheetml.worksheet+xml"/>
  <ct:Override PartName="/xl/worksheets/sheet3.xml" ContentType="application/vnd.openxmlformats-officedocument.spreadsheetml.worksheet+xml"/>
  <ct:Override PartName="/xl/worksheets/sheet4.xml" ContentType="application/vnd.openxmlformats-officedocument.spreadsheetml.worksheet+xml"/>
  <ct:Override PartName="/xl/workbook.xml" ContentType="application/vnd.openxmlformats-officedocument.spreadsheetml.sheet.main+xml"/>
  <ct:Override PartName="/xl/metadata.xml" ContentType="application/vnd.openxmlformats-officedocument.spreadsheetml.sheetMetadata+xml"/>
</ct:Types>
</file>

<file path=_rels/.rels><?xml version='1.0' encoding='utf-8'?>
<pr:Relationships xmlns:pr="http://schemas.openxmlformats.org/package/2006/relationships"><pr:Relationship Type="http://schemas.openxmlformats.org/officeDocument/2006/relationships/extended-properties" Target="docProps/app.xml" Id="rId1" /><pr:Relationship Type="http://schemas.openxmlformats.org/officeDocument/2006/relationships/officeDocument" Target="xl/workbook.xml" Id="rId2" /><pr:Relationship Type="http://schemas.openxmlformats.org/package/2006/relationships/metadata/core-properties" Target="docProps/core.xml" Id="rId3" /></pr:Relationships>
</file>

<file path=xl/workbook.xml><?xml version="1.0" encoding="utf-8"?>
<s:workbook xmlns:r="http://schemas.openxmlformats.org/officeDocument/2006/relationships" xmlns:s="http://schemas.openxmlformats.org/spreadsheetml/2006/main">
  <s:workbookPr/>
  <s:workbookProtection/>
  <s:bookViews>
    <s:workbookView visibility="visible" minimized="0" showHorizontalScroll="1" showVerticalScroll="1" showSheetTabs="1" tabRatio="600" firstSheet="0" activeTab="0" autoFilterDateGrouping="1"/>
  </s:bookViews>
  <s:sheets>
    <s:sheet name="Capital Risk" sheetId="1" state="visible" r:id="rId4"/>
    <s:sheet name="Validation" sheetId="2" state="visible" r:id="rId5"/>
    <s:sheet name="Guide" sheetId="3" state="visible" r:id="rId6"/>
    <s:sheet name="_BOARDFLARE" sheetId="4" state="veryHidden" r:id="rId7"/>
  </s:sheets>
  <s:definedNames/>
  <s:calcPr calcId="124519" calcMode="auto"/>
</s: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numFmts count="2">
    <numFmt numFmtId="164" formatCode="$#,##0.00;[Red]-$#,##0.00"/>
    <numFmt numFmtId="165" formatCode="0.0%"/>
  </numFmts>
  <fonts count="9">
    <font>
      <name val="Calibri"/>
      <family val="2"/>
      <color theme="1"/>
      <sz val="11"/>
      <scheme val="minor"/>
    </font>
    <font>
      <b val="1"/>
      <color rgb="FFFFFFFF"/>
      <sz val="18"/>
    </font>
    <font>
      <color rgb="FFDCE8F5"/>
      <sz val="11"/>
    </font>
    <font>
      <b val="1"/>
      <color rgb="FFFFFFFF"/>
      <sz val="11"/>
    </font>
    <font>
      <b val="1"/>
      <color rgb="FF334155"/>
      <sz val="10"/>
    </font>
    <font>
      <b val="1"/>
      <color rgb="FF14532D"/>
      <sz val="10"/>
    </font>
    <font>
      <color rgb="FF0F172A"/>
      <sz val="10"/>
    </font>
    <font>
      <color rgb="FF14532D"/>
      <sz val="10"/>
    </font>
    <font>
      <color rgb="FF64748B"/>
      <sz val="9"/>
    </font>
  </fonts>
  <fills count="8">
    <fill>
      <patternFill/>
    </fill>
    <fill>
      <patternFill patternType="gray125"/>
    </fill>
    <fill>
      <patternFill patternType="solid">
        <fgColor rgb="FF1E3A5F"/>
      </patternFill>
    </fill>
    <fill>
      <patternFill patternType="solid">
        <fgColor rgb="FF356A9A"/>
      </patternFill>
    </fill>
    <fill>
      <patternFill patternType="solid">
        <fgColor rgb="FFE8EEF5"/>
      </patternFill>
    </fill>
    <fill>
      <patternFill patternType="solid">
        <fgColor rgb="FFDDF7E8"/>
      </patternFill>
    </fill>
    <fill>
      <patternFill patternType="solid">
        <fgColor rgb="FFEAF4FF"/>
      </patternFill>
    </fill>
    <fill>
      <patternFill patternType="solid">
        <fgColor rgb="FFECFDF3"/>
      </patternFill>
    </fill>
  </fills>
  <borders count="9">
    <border>
      <left/>
      <right/>
      <top/>
      <bottom/>
      <diagonal/>
    </border>
    <border>
      <bottom style="thin">
        <color rgb="FFAAB8C7"/>
      </bottom>
    </border>
    <border>
      <bottom style="thin">
        <color rgb="FF86C9A3"/>
      </bottom>
    </border>
    <border>
      <left style="thin">
        <color rgb="FF7BA7D1"/>
      </left>
      <top style="thin">
        <color rgb="FF7BA7D1"/>
      </top>
      <bottom style="thin">
        <color rgb="FF7BA7D1"/>
      </bottom>
    </border>
    <border>
      <right style="thin">
        <color rgb="FF7BA7D1"/>
      </right>
      <top style="thin">
        <color rgb="FF7BA7D1"/>
      </top>
      <bottom style="thin">
        <color rgb="FF7BA7D1"/>
      </bottom>
    </border>
    <border>
      <left style="thin">
        <color rgb="FF7BA7D1"/>
      </left>
      <right style="thin">
        <color rgb="FF7BA7D1"/>
      </right>
      <top style="thin">
        <color rgb="FF7BA7D1"/>
      </top>
      <bottom style="thin">
        <color rgb="FF7BA7D1"/>
      </bottom>
    </border>
    <border>
      <bottom style="thin">
        <color rgb="FFC6E8D3"/>
      </bottom>
    </border>
    <border>
      <top style="thin">
        <color rgb="FF7BA7D1"/>
      </top>
      <bottom style="thin">
        <color rgb="FF7BA7D1"/>
      </bottom>
    </border>
    <border>
      <bottom style="thin">
        <color rgb="FFE2E8F0"/>
      </bottom>
    </border>
  </borders>
  <cellStyleXfs count="1">
    <xf numFmtId="0" fontId="0" fillId="0" borderId="0"/>
  </cellStyleXfs>
  <cellXfs count="27">
    <xf numFmtId="0" fontId="0" fillId="0" borderId="0" pivotButton="0" quotePrefix="0" xfId="0"/>
    <xf numFmtId="0" fontId="1" fillId="2" borderId="0" applyAlignment="1" pivotButton="0" quotePrefix="0" xfId="0">
      <alignment vertical="center"/>
    </xf>
    <xf numFmtId="0" fontId="2" fillId="2" borderId="0" applyAlignment="1" pivotButton="0" quotePrefix="0" xfId="0">
      <alignment vertical="center" wrapText="1"/>
    </xf>
    <xf numFmtId="0" fontId="3" fillId="3" borderId="0" applyAlignment="1" pivotButton="0" quotePrefix="0" xfId="0">
      <alignment vertical="center"/>
    </xf>
    <xf numFmtId="0" fontId="4" fillId="4" borderId="1" applyAlignment="1" pivotButton="0" quotePrefix="0" xfId="0">
      <alignment vertical="center" wrapText="1"/>
    </xf>
    <xf numFmtId="0" fontId="5" fillId="5" borderId="2" applyAlignment="1" pivotButton="0" quotePrefix="0" xfId="0">
      <alignment vertical="center" wrapText="1"/>
    </xf>
    <xf numFmtId="0" fontId="6" fillId="6" borderId="3" applyAlignment="1" pivotButton="0" quotePrefix="0" xfId="0">
      <alignment vertical="center" wrapText="1"/>
    </xf>
    <xf numFmtId="0" fontId="6" fillId="6" borderId="4" applyAlignment="1" pivotButton="0" quotePrefix="0" xfId="0">
      <alignment vertical="center" wrapText="1"/>
    </xf>
    <xf numFmtId="164" fontId="6" fillId="6" borderId="3" applyAlignment="1" pivotButton="0" quotePrefix="0" xfId="0">
      <alignment vertical="center"/>
    </xf>
    <xf numFmtId="164" fontId="6" fillId="6" borderId="4" applyAlignment="1" pivotButton="0" quotePrefix="0" xfId="0">
      <alignment vertical="center"/>
    </xf>
    <xf numFmtId="0" fontId="6" fillId="6" borderId="5" applyAlignment="1" pivotButton="0" quotePrefix="0" xfId="0">
      <alignment vertical="center" wrapText="1"/>
    </xf>
    <xf numFmtId="4" fontId="6" fillId="6" borderId="5" applyAlignment="1" pivotButton="0" quotePrefix="0" xfId="0">
      <alignment vertical="center"/>
    </xf>
    <xf numFmtId="0" fontId="7" fillId="7" borderId="6" applyAlignment="1" pivotButton="0" quotePrefix="0" xfId="0">
      <alignment vertical="center" wrapText="1"/>
    </xf>
    <xf numFmtId="165" fontId="7" fillId="7" borderId="6" applyAlignment="1" pivotButton="0" quotePrefix="0" xfId="0">
      <alignment vertical="center" wrapText="1"/>
    </xf>
    <xf numFmtId="165" fontId="6" fillId="6" borderId="3" applyAlignment="1" pivotButton="0" quotePrefix="0" xfId="0">
      <alignment vertical="center"/>
    </xf>
    <xf numFmtId="165" fontId="6" fillId="6" borderId="7" applyAlignment="1" pivotButton="0" quotePrefix="0" xfId="0">
      <alignment vertical="center"/>
    </xf>
    <xf numFmtId="165" fontId="6" fillId="6" borderId="4" applyAlignment="1" pivotButton="0" quotePrefix="0" xfId="0">
      <alignment vertical="center"/>
    </xf>
    <xf numFmtId="4" fontId="6" fillId="6" borderId="3" applyAlignment="1" pivotButton="0" quotePrefix="0" xfId="0">
      <alignment vertical="center"/>
    </xf>
    <xf numFmtId="4" fontId="6" fillId="6" borderId="4" applyAlignment="1" pivotButton="0" quotePrefix="0" xfId="0">
      <alignment vertical="center"/>
    </xf>
    <xf numFmtId="164" fontId="6" fillId="6" borderId="7" applyAlignment="1" pivotButton="0" quotePrefix="0" xfId="0">
      <alignment vertical="center"/>
    </xf>
    <xf numFmtId="0" fontId="6" fillId="6" borderId="7" applyAlignment="1" pivotButton="0" quotePrefix="0" xfId="0">
      <alignment vertical="center" wrapText="1"/>
    </xf>
    <xf numFmtId="0" fontId="6" fillId="0" borderId="8" applyAlignment="1" pivotButton="0" quotePrefix="0" xfId="0">
      <alignment vertical="center" wrapText="1"/>
    </xf>
    <xf numFmtId="164" fontId="6" fillId="6" borderId="5" applyAlignment="1" pivotButton="0" quotePrefix="0" xfId="0">
      <alignment vertical="center"/>
    </xf>
    <xf numFmtId="3" fontId="6" fillId="6" borderId="5" applyAlignment="1" pivotButton="0" quotePrefix="0" xfId="0">
      <alignment vertical="center"/>
    </xf>
    <xf numFmtId="165" fontId="6" fillId="6" borderId="5" applyAlignment="1" pivotButton="0" quotePrefix="0" xfId="0">
      <alignment vertical="center"/>
    </xf>
    <xf numFmtId="0" fontId="8" fillId="0" borderId="0" applyAlignment="1" pivotButton="0" quotePrefix="0" xfId="0">
      <alignment wrapText="1"/>
    </xf>
    <xf numFmtId="4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pr:Relationships xmlns:pr="http://schemas.openxmlformats.org/package/2006/relationships"><pr:Relationship Id="rId1" Type="http://schemas.openxmlformats.org/officeDocument/2006/relationships/sheetMetadata" Target="metadata.xml" /><pr:Relationship Type="http://schemas.openxmlformats.org/officeDocument/2006/relationships/styles" Target="styles.xml" Id="rId2" /><pr:Relationship Type="http://schemas.openxmlformats.org/officeDocument/2006/relationships/theme" Target="theme/theme1.xml" Id="rId3" /><pr:Relationship Type="http://schemas.openxmlformats.org/officeDocument/2006/relationships/worksheet" Target="/xl/worksheets/sheet1.xml" Id="rId4" /><pr:Relationship Type="http://schemas.openxmlformats.org/officeDocument/2006/relationships/worksheet" Target="/xl/worksheets/sheet2.xml" Id="rId5" /><pr:Relationship Type="http://schemas.openxmlformats.org/officeDocument/2006/relationships/worksheet" Target="/xl/worksheets/sheet3.xml" Id="rId6" /><pr:Relationship Type="http://schemas.openxmlformats.org/officeDocument/2006/relationships/worksheet" Target="/xl/worksheets/sheet4.xml" Id="rId7" /></pr: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s:worksheet xmlns:s="http://schemas.openxmlformats.org/spreadsheetml/2006/main">
  <s:sheetPr>
    <s:outlinePr summaryBelow="1" summaryRight="1"/>
    <s:pageSetUpPr/>
  </s:sheetPr>
  <s:dimension ref="A1:T44"/>
  <s:sheetViews>
    <s:sheetView showGridLines="0" zoomScale="100" workbookViewId="0">
      <s:selection activeCell="A1" sqref="A1"/>
    </s:sheetView>
  </s:sheetViews>
  <s:sheetFormatPr baseColWidth="8" defaultRowHeight="15"/>
  <s:cols>
    <s:col width="21.25" customWidth="1" min="1" max="1"/>
    <s:col width="14.38" customWidth="1" min="2" max="2"/>
    <s:col width="13.13" customWidth="1" min="3" max="3"/>
    <s:col width="13.13" customWidth="1" min="4" max="4"/>
    <s:col width="13.13" customWidth="1" min="5" max="5"/>
    <s:col width="11.88" customWidth="1" min="6" max="6"/>
    <s:col width="11.88" customWidth="1" min="7" max="7"/>
    <s:col width="3" customWidth="1" min="8" max="8"/>
    <s:col width="26.25" customWidth="1" min="9" max="9"/>
    <s:col width="15.63" customWidth="1" min="10" max="10"/>
    <s:col width="3" customWidth="1" min="11" max="11"/>
    <s:col width="11.25" customWidth="1" min="12" max="12"/>
    <s:col width="15.63" customWidth="1" min="13" max="13"/>
    <s:col width="15.63" customWidth="1" min="14" max="14"/>
    <s:col width="15.63" customWidth="1" min="15" max="15"/>
    <s:col width="15.63" customWidth="1" min="16" max="16"/>
    <s:col width="3" customWidth="1" min="17" max="17"/>
    <s:col width="20" customWidth="1" min="18" max="18"/>
    <s:col width="14.38" customWidth="1" min="19" max="19"/>
    <s:col width="14.38" customWidth="1" min="20" max="20"/>
  </s:cols>
  <s:sheetData>
    <s:row r="1" ht="25.5" customHeight="1">
      <s:c r="A1" s="1" t="inlineStr">
        <s:is>
          <s:t>Capital Investment &amp; DCF Risk Simulator</s:t>
        </s:is>
      </s:c>
    </s:row>
    <s:row r="2" ht="31.5" customHeight="1">
      <s:c r="A2" s="2" t="inlineStr">
        <s:is>
          <s:t>Simulate multi-year capital expenditure uncertainty with Latin Hypercube Sampling, simulated NPV, IRR, and payback period.</s:t>
        </s:is>
      </s:c>
    </s:row>
    <s:row r="3" ht="18" customHeight="1"/>
    <s:row r="4" ht="18" customHeight="1">
      <s:c r="A4" s="3" t="inlineStr">
        <s:is>
          <s:t>Uncertain model drivers (up to 20 inputs)</s:t>
        </s:is>
      </s:c>
      <s:c r="I4" s="3" t="inlineStr">
        <s:is>
          <s:t>Valuation summary &amp; metrics ladder</s:t>
        </s:is>
      </s:c>
      <s:c r="L4" s="3" t="inlineStr">
        <s:is>
          <s:t>Annual cash flow profile ($)</s:t>
        </s:is>
      </s:c>
      <s:c r="R4" s="3" t="inlineStr">
        <s:is>
          <s:t>Tornado driver sensitivity</s:t>
        </s:is>
      </s:c>
    </s:row>
    <s:row r="5" ht="30" customHeight="1">
      <s:c r="A5" s="4" t="inlineStr">
        <s:is>
          <s:t>Driver name</s:t>
        </s:is>
      </s:c>
      <s:c r="B5" s="4" t="inlineStr">
        <s:is>
          <s:t>Distribution</s:t>
        </s:is>
      </s:c>
      <s:c r="C5" s="4" t="inlineStr">
        <s:is>
          <s:t>Parameter 1</s:t>
        </s:is>
      </s:c>
      <s:c r="D5" s="4" t="inlineStr">
        <s:is>
          <s:t>Parameter 2</s:t>
        </s:is>
      </s:c>
      <s:c r="E5" s="4" t="inlineStr">
        <s:is>
          <s:t>Parameter 3</s:t>
        </s:is>
      </s:c>
      <s:c r="F5" s="4" t="inlineStr">
        <s:is>
          <s:t>Min bound</s:t>
        </s:is>
      </s:c>
      <s:c r="G5" s="4" t="inlineStr">
        <s:is>
          <s:t>Max bound</s:t>
        </s:is>
      </s:c>
      <s:c r="I5" s="5" cm="1">
        <s:f t="array" ref="I5:J17">_xldudf_BF_OUTPUT("summary")</s:f>
      </s:c>
      <s:c r="J5" s="5"/>
      <s:c r="L5" s="5" cm="1">
        <s:f t="array" ref="L5:P11">_xldudf_BF_OUTPUT("cf_profile")</s:f>
      </s:c>
      <s:c r="M5" s="5"/>
      <s:c r="N5" s="5"/>
      <s:c r="O5" s="5"/>
      <s:c r="P5" s="5"/>
      <s:c r="R5" s="5" cm="1">
        <s:f t="array" ref="R5:T11">_xldudf_BF_OUTPUT("sensitivity")</s:f>
      </s:c>
      <s:c r="S5" s="5"/>
      <s:c r="T5" s="5"/>
    </s:row>
    <s:row r="6" ht="24" customHeight="1">
      <s:c r="A6" s="6" t="inlineStr">
        <s:is>
          <s:t>Year 1 Revenue</s:t>
        </s:is>
      </s:c>
      <s:c r="B6" s="7" t="inlineStr">
        <s:is>
          <s:t>Normal</s:t>
        </s:is>
      </s:c>
      <s:c r="C6" s="8" t="n">
        <s:v>750000</s:v>
      </s:c>
      <s:c r="D6" s="9" t="n">
        <s:v>75000</s:v>
      </s:c>
      <s:c r="E6" s="10" t="n"/>
      <s:c r="F6" s="11" t="n">
        <s:v>0</s:v>
      </s:c>
      <s:c r="G6" s="10" t="n"/>
      <s:c r="I6" s="12"/>
      <s:c r="J6" s="12"/>
      <s:c r="L6" s="12"/>
      <s:c r="M6" s="12"/>
      <s:c r="N6" s="12"/>
      <s:c r="O6" s="12"/>
      <s:c r="P6" s="12"/>
      <s:c r="R6" s="12"/>
      <s:c r="S6" s="12"/>
      <s:c r="T6" s="13"/>
    </s:row>
    <s:row r="7" ht="24" customHeight="1">
      <s:c r="A7" s="6" t="inlineStr">
        <s:is>
          <s:t>Revenue Growth Rate</s:t>
        </s:is>
      </s:c>
      <s:c r="B7" s="7" t="inlineStr">
        <s:is>
          <s:t>Triangular</s:t>
        </s:is>
      </s:c>
      <s:c r="C7" s="14" t="n">
        <s:v>0.02</s:v>
      </s:c>
      <s:c r="D7" s="15" t="n">
        <s:v>0.06</s:v>
      </s:c>
      <s:c r="E7" s="16" t="n">
        <s:v>0.12</s:v>
      </s:c>
      <s:c r="F7" s="11" t="n">
        <s:v>0</s:v>
      </s:c>
      <s:c r="G7" s="10" t="n"/>
      <s:c r="I7" s="12"/>
      <s:c r="J7" s="12"/>
      <s:c r="L7" s="12"/>
      <s:c r="M7" s="12"/>
      <s:c r="N7" s="12"/>
      <s:c r="O7" s="12"/>
      <s:c r="P7" s="12"/>
      <s:c r="R7" s="12"/>
      <s:c r="S7" s="12"/>
      <s:c r="T7" s="13"/>
    </s:row>
    <s:row r="8" ht="24" customHeight="1">
      <s:c r="A8" s="6" t="inlineStr">
        <s:is>
          <s:t>Operating Cost Ratio</s:t>
        </s:is>
      </s:c>
      <s:c r="B8" s="7" t="inlineStr">
        <s:is>
          <s:t>Triangular</s:t>
        </s:is>
      </s:c>
      <s:c r="C8" s="14" t="n">
        <s:v>0.52</s:v>
      </s:c>
      <s:c r="D8" s="15" t="n">
        <s:v>0.58</s:v>
      </s:c>
      <s:c r="E8" s="16" t="n">
        <s:v>0.65</s:v>
      </s:c>
      <s:c r="F8" s="17" t="n">
        <s:v>0</s:v>
      </s:c>
      <s:c r="G8" s="18" t="n">
        <s:v>1</s:v>
      </s:c>
      <s:c r="I8" s="12"/>
      <s:c r="J8" s="12"/>
      <s:c r="L8" s="12"/>
      <s:c r="M8" s="12"/>
      <s:c r="N8" s="12"/>
      <s:c r="O8" s="12"/>
      <s:c r="P8" s="12"/>
      <s:c r="R8" s="12"/>
      <s:c r="S8" s="12"/>
      <s:c r="T8" s="13"/>
    </s:row>
    <s:row r="9" ht="24" customHeight="1">
      <s:c r="A9" s="6" t="inlineStr">
        <s:is>
          <s:t>Annual CapEx</s:t>
        </s:is>
      </s:c>
      <s:c r="B9" s="7" t="inlineStr">
        <s:is>
          <s:t>PERT</s:t>
        </s:is>
      </s:c>
      <s:c r="C9" s="8" t="n">
        <s:v>25000</s:v>
      </s:c>
      <s:c r="D9" s="19" t="n">
        <s:v>40000</s:v>
      </s:c>
      <s:c r="E9" s="9" t="n">
        <s:v>70000</s:v>
      </s:c>
      <s:c r="F9" s="11" t="n">
        <s:v>0</s:v>
      </s:c>
      <s:c r="G9" s="10" t="n"/>
      <s:c r="I9" s="12"/>
      <s:c r="J9" s="12"/>
      <s:c r="L9" s="12"/>
      <s:c r="M9" s="12"/>
      <s:c r="N9" s="12"/>
      <s:c r="O9" s="12"/>
      <s:c r="P9" s="12"/>
      <s:c r="R9" s="12"/>
      <s:c r="S9" s="12"/>
      <s:c r="T9" s="13"/>
    </s:row>
    <s:row r="10" ht="24" customHeight="1">
      <s:c r="A10" s="6" t="inlineStr">
        <s:is>
          <s:t>Working Capital Ratio</s:t>
        </s:is>
      </s:c>
      <s:c r="B10" s="7" t="inlineStr">
        <s:is>
          <s:t>Uniform</s:t>
        </s:is>
      </s:c>
      <s:c r="C10" s="14" t="n">
        <s:v>0.02</s:v>
      </s:c>
      <s:c r="D10" s="16" t="n">
        <s:v>0.05</s:v>
      </s:c>
      <s:c r="E10" s="10" t="n"/>
      <s:c r="F10" s="17" t="n">
        <s:v>0</s:v>
      </s:c>
      <s:c r="G10" s="18" t="n">
        <s:v>0.2</s:v>
      </s:c>
      <s:c r="I10" s="12"/>
      <s:c r="J10" s="12"/>
      <s:c r="L10" s="12"/>
      <s:c r="M10" s="12"/>
      <s:c r="N10" s="12"/>
      <s:c r="O10" s="12"/>
      <s:c r="P10" s="12"/>
      <s:c r="R10" s="12"/>
      <s:c r="S10" s="12"/>
      <s:c r="T10" s="13"/>
    </s:row>
    <s:row r="11" ht="24" customHeight="1">
      <s:c r="A11" s="6" t="inlineStr">
        <s:is>
          <s:t>Discount Rate (WACC)</s:t>
        </s:is>
      </s:c>
      <s:c r="B11" s="7" t="inlineStr">
        <s:is>
          <s:t>Normal</s:t>
        </s:is>
      </s:c>
      <s:c r="C11" s="14" t="n">
        <s:v>0.1</s:v>
      </s:c>
      <s:c r="D11" s="16" t="n">
        <s:v>0.015</s:v>
      </s:c>
      <s:c r="E11" s="10" t="n"/>
      <s:c r="F11" s="17" t="n">
        <s:v>0.01</s:v>
      </s:c>
      <s:c r="G11" s="18" t="n">
        <s:v>0.3</s:v>
      </s:c>
      <s:c r="I11" s="12"/>
      <s:c r="J11" s="12"/>
      <s:c r="L11" s="12"/>
      <s:c r="M11" s="12"/>
      <s:c r="N11" s="12"/>
      <s:c r="O11" s="12"/>
      <s:c r="P11" s="12"/>
      <s:c r="R11" s="12"/>
      <s:c r="S11" s="12"/>
      <s:c r="T11" s="13"/>
    </s:row>
    <s:row r="12" ht="24" customHeight="1">
      <s:c r="A12" s="6" t="n"/>
      <s:c r="B12" s="20" t="n"/>
      <s:c r="C12" s="20" t="n"/>
      <s:c r="D12" s="20" t="n"/>
      <s:c r="E12" s="20" t="n"/>
      <s:c r="F12" s="20" t="n"/>
      <s:c r="G12" s="7" t="n"/>
      <s:c r="I12" s="12"/>
      <s:c r="J12" s="12"/>
    </s:row>
    <s:row r="13" ht="24" customHeight="1">
      <s:c r="A13" s="6" t="n"/>
      <s:c r="B13" s="20" t="n"/>
      <s:c r="C13" s="20" t="n"/>
      <s:c r="D13" s="20" t="n"/>
      <s:c r="E13" s="20" t="n"/>
      <s:c r="F13" s="20" t="n"/>
      <s:c r="G13" s="7" t="n"/>
      <s:c r="I13" s="12"/>
      <s:c r="J13" s="12"/>
    </s:row>
    <s:row r="14" ht="24" customHeight="1">
      <s:c r="A14" s="6" t="n"/>
      <s:c r="B14" s="20" t="n"/>
      <s:c r="C14" s="20" t="n"/>
      <s:c r="D14" s="20" t="n"/>
      <s:c r="E14" s="20" t="n"/>
      <s:c r="F14" s="20" t="n"/>
      <s:c r="G14" s="7" t="n"/>
      <s:c r="I14" s="12"/>
      <s:c r="J14" s="12"/>
    </s:row>
    <s:row r="15" ht="24" customHeight="1">
      <s:c r="A15" s="6" t="n"/>
      <s:c r="B15" s="20" t="n"/>
      <s:c r="C15" s="20" t="n"/>
      <s:c r="D15" s="20" t="n"/>
      <s:c r="E15" s="20" t="n"/>
      <s:c r="F15" s="20" t="n"/>
      <s:c r="G15" s="7" t="n"/>
      <s:c r="I15" s="12"/>
      <s:c r="J15" s="12"/>
    </s:row>
    <s:row r="16" ht="24" customHeight="1">
      <s:c r="A16" s="6" t="n"/>
      <s:c r="B16" s="20" t="n"/>
      <s:c r="C16" s="20" t="n"/>
      <s:c r="D16" s="20" t="n"/>
      <s:c r="E16" s="20" t="n"/>
      <s:c r="F16" s="20" t="n"/>
      <s:c r="G16" s="7" t="n"/>
      <s:c r="I16" s="12"/>
      <s:c r="J16" s="12"/>
    </s:row>
    <s:row r="17" ht="24" customHeight="1">
      <s:c r="A17" s="6" t="n"/>
      <s:c r="B17" s="20" t="n"/>
      <s:c r="C17" s="20" t="n"/>
      <s:c r="D17" s="20" t="n"/>
      <s:c r="E17" s="20" t="n"/>
      <s:c r="F17" s="20" t="n"/>
      <s:c r="G17" s="7" t="n"/>
      <s:c r="I17" s="12"/>
      <s:c r="J17" s="12"/>
    </s:row>
    <s:row r="18" ht="18" customHeight="1">
      <s:c r="A18" s="6" t="n"/>
      <s:c r="B18" s="20" t="n"/>
      <s:c r="C18" s="20" t="n"/>
      <s:c r="D18" s="20" t="n"/>
      <s:c r="E18" s="20" t="n"/>
      <s:c r="F18" s="20" t="n"/>
      <s:c r="G18" s="7" t="n"/>
    </s:row>
    <s:row r="19" ht="18" customHeight="1">
      <s:c r="A19" s="6" t="n"/>
      <s:c r="B19" s="20" t="n"/>
      <s:c r="C19" s="20" t="n"/>
      <s:c r="D19" s="20" t="n"/>
      <s:c r="E19" s="20" t="n"/>
      <s:c r="F19" s="20" t="n"/>
      <s:c r="G19" s="7" t="n"/>
    </s:row>
    <s:row r="20" ht="18" customHeight="1">
      <s:c r="A20" s="6" t="n"/>
      <s:c r="B20" s="20" t="n"/>
      <s:c r="C20" s="20" t="n"/>
      <s:c r="D20" s="20" t="n"/>
      <s:c r="E20" s="20" t="n"/>
      <s:c r="F20" s="20" t="n"/>
      <s:c r="G20" s="7" t="n"/>
    </s:row>
    <s:row r="21" ht="18" customHeight="1">
      <s:c r="A21" s="6" t="n"/>
      <s:c r="B21" s="20" t="n"/>
      <s:c r="C21" s="20" t="n"/>
      <s:c r="D21" s="20" t="n"/>
      <s:c r="E21" s="20" t="n"/>
      <s:c r="F21" s="20" t="n"/>
      <s:c r="G21" s="7" t="n"/>
    </s:row>
    <s:row r="22" ht="18" customHeight="1">
      <s:c r="A22" s="6" t="n"/>
      <s:c r="B22" s="20" t="n"/>
      <s:c r="C22" s="20" t="n"/>
      <s:c r="D22" s="20" t="n"/>
      <s:c r="E22" s="20" t="n"/>
      <s:c r="F22" s="20" t="n"/>
      <s:c r="G22" s="7" t="n"/>
    </s:row>
    <s:row r="23" ht="18" customHeight="1">
      <s:c r="A23" s="6" t="n"/>
      <s:c r="B23" s="20" t="n"/>
      <s:c r="C23" s="20" t="n"/>
      <s:c r="D23" s="20" t="n"/>
      <s:c r="E23" s="20" t="n"/>
      <s:c r="F23" s="20" t="n"/>
      <s:c r="G23" s="7" t="n"/>
    </s:row>
    <s:row r="24" ht="18" customHeight="1">
      <s:c r="A24" s="6" t="n"/>
      <s:c r="B24" s="20" t="n"/>
      <s:c r="C24" s="20" t="n"/>
      <s:c r="D24" s="20" t="n"/>
      <s:c r="E24" s="20" t="n"/>
      <s:c r="F24" s="20" t="n"/>
      <s:c r="G24" s="7" t="n"/>
    </s:row>
    <s:row r="25" ht="18" customHeight="1">
      <s:c r="A25" s="6" t="n"/>
      <s:c r="B25" s="20" t="n"/>
      <s:c r="C25" s="20" t="n"/>
      <s:c r="D25" s="20" t="n"/>
      <s:c r="E25" s="20" t="n"/>
      <s:c r="F25" s="20" t="n"/>
      <s:c r="G25" s="7" t="n"/>
    </s:row>
    <s:row r="26" ht="18" customHeight="1">
      <s:c r="A26" s="3" t="inlineStr">
        <s:is>
          <s:t>Project capital parameters</s:t>
        </s:is>
      </s:c>
    </s:row>
    <s:row r="27" ht="18" customHeight="1">
      <s:c r="A27" s="4" t="inlineStr">
        <s:is>
          <s:t>Parameter</s:t>
        </s:is>
      </s:c>
      <s:c r="B27" s="4" t="inlineStr">
        <s:is>
          <s:t>Setting</s:t>
        </s:is>
      </s:c>
    </s:row>
    <s:row r="28" ht="18" customHeight="1">
      <s:c r="A28" s="21" t="inlineStr">
        <s:is>
          <s:t>Initial outlay (Year 0)</s:t>
        </s:is>
      </s:c>
      <s:c r="B28" s="22" t="n">
        <s:v>950000</s:v>
      </s:c>
    </s:row>
    <s:row r="29" ht="18" customHeight="1">
      <s:c r="A29" s="21" t="inlineStr">
        <s:is>
          <s:t>Forecast horizon (years)</s:t>
        </s:is>
      </s:c>
      <s:c r="B29" s="23" t="n">
        <s:v>5</s:v>
      </s:c>
    </s:row>
    <s:row r="30" ht="18" customHeight="1">
      <s:c r="A30" s="21" t="inlineStr">
        <s:is>
          <s:t>Terminal value</s:t>
        </s:is>
      </s:c>
      <s:c r="B30" s="22" t="n">
        <s:v>150000</s:v>
      </s:c>
    </s:row>
    <s:row r="31" ht="18" customHeight="1">
      <s:c r="A31" s="21" t="inlineStr">
        <s:is>
          <s:t>Corporate tax rate</s:t>
        </s:is>
      </s:c>
      <s:c r="B31" s="24" t="n">
        <s:v>0.25</s:v>
      </s:c>
    </s:row>
    <s:row r="32" ht="18" customHeight="1">
      <s:c r="A32" s="21" t="inlineStr">
        <s:is>
          <s:t>Annual depreciation</s:t>
        </s:is>
      </s:c>
      <s:c r="B32" s="22" t="n">
        <s:v>190000</s:v>
      </s:c>
    </s:row>
    <s:row r="33" ht="18" customHeight="1"/>
    <s:row r="34" ht="18" customHeight="1">
      <s:c r="A34" s="3" t="inlineStr">
        <s:is>
          <s:t>Simulation controls</s:t>
        </s:is>
      </s:c>
    </s:row>
    <s:row r="35" ht="18" customHeight="1">
      <s:c r="A35" s="4" t="inlineStr">
        <s:is>
          <s:t>Control setting</s:t>
        </s:is>
      </s:c>
      <s:c r="B35" s="4" t="inlineStr">
        <s:is>
          <s:t>Value</s:t>
        </s:is>
      </s:c>
    </s:row>
    <s:row r="36" ht="18" customHeight="1">
      <s:c r="A36" s="21" t="inlineStr">
        <s:is>
          <s:t>Trials</s:t>
        </s:is>
      </s:c>
      <s:c r="B36" s="23" t="n">
        <s:v>5000</s:v>
      </s:c>
    </s:row>
    <s:row r="37" ht="18" customHeight="1">
      <s:c r="A37" s="21" t="inlineStr">
        <s:is>
          <s:t>Random seed</s:t>
        </s:is>
      </s:c>
      <s:c r="B37" s="23" t="n">
        <s:v>2026</s:v>
      </s:c>
    </s:row>
    <s:row r="38" ht="18" customHeight="1">
      <s:c r="A38" s="21" t="inlineStr">
        <s:is>
          <s:t>NPV hurdle ($)</s:t>
        </s:is>
      </s:c>
      <s:c r="B38" s="22" t="n">
        <s:v>0</s:v>
      </s:c>
    </s:row>
    <s:row r="39" ht="18" customHeight="1">
      <s:c r="A39" s="21" t="inlineStr">
        <s:is>
          <s:t>Sampling method</s:t>
        </s:is>
      </s:c>
      <s:c r="B39" s="10" t="inlineStr">
        <s:is>
          <s:t>Latin Hypercube</s:t>
        </s:is>
      </s:c>
    </s:row>
    <s:row r="40" ht="18" customHeight="1"/>
    <s:row r="41" ht="18" customHeight="1">
      <s:c r="A41" s="3" t="inlineStr">
        <s:is>
          <s:t>Model relationship &amp; cash flow formula</s:t>
        </s:is>
      </s:c>
    </s:row>
    <s:row r="42" ht="18" customHeight="1">
      <s:c r="A42" s="25" t="inlineStr">
        <s:is>
          <s:t>Operating Cash Flow = (Revenue − OpCost − Depr) × (1 − TaxRate) + Depr − CapEx − ΔNWC. Terminal value is added to Year 5 cash flow. Net Present Value (NPV) discounts annual cash flows at the simulated discount rate (WACC).</s:t>
        </s:is>
      </s:c>
    </s:row>
    <s:row r="43" ht="18" customHeight="1"/>
    <s:row r="44" ht="18" customHeight="1"/>
  </s:sheetData>
  <s:mergeCells count="10">
    <s:mergeCell ref="A1:T1"/>
    <s:mergeCell ref="A26:B26"/>
    <s:mergeCell ref="L4:P4"/>
    <s:mergeCell ref="I4:J4"/>
    <s:mergeCell ref="R4:T4"/>
    <s:mergeCell ref="A4:G4"/>
    <s:mergeCell ref="A2:T2"/>
    <s:mergeCell ref="A41:G41"/>
    <s:mergeCell ref="A42:G44"/>
    <s:mergeCell ref="A34:B34"/>
  </s:mergeCells>
  <s:dataValidations count="2">
    <s:dataValidation sqref="B6:B25" showDropDown="0" showInputMessage="0" showErrorMessage="0" allowBlank="0" type="list">
      <s:formula1>"Normal,Lognormal,Uniform,Triangular,PERT,Fixed"</s:formula1>
    </s:dataValidation>
    <s:dataValidation sqref="B38" showDropDown="0" showInputMessage="0" showErrorMessage="0" allowBlank="0" type="list">
      <s:formula1>"Latin Hypercube,Pseudo-Random"</s:formula1>
    </s:dataValidation>
  </s:dataValidations>
  <s:pageMargins left="0.75" right="0.75" top="1" bottom="1" header="0.5" footer="0.5"/>
</s:worksheet>
</file>

<file path=xl/worksheets/sheet2.xml><?xml version="1.0" encoding="utf-8"?>
<s:worksheet xmlns:s="http://schemas.openxmlformats.org/spreadsheetml/2006/main">
  <s:sheetPr>
    <s:outlinePr summaryBelow="1" summaryRight="1"/>
    <s:pageSetUpPr/>
  </s:sheetPr>
  <s:dimension ref="A1:F18"/>
  <s:sheetViews>
    <s:sheetView showGridLines="0" zoomScale="100" workbookViewId="0">
      <s:selection activeCell="A1" sqref="A1"/>
    </s:sheetView>
  </s:sheetViews>
  <s:sheetFormatPr baseColWidth="8" defaultRowHeight="15"/>
  <s:cols>
    <s:col width="27.5" customWidth="1" min="1" max="1"/>
    <s:col width="25" customWidth="1" min="2" max="2"/>
    <s:col width="17.5" customWidth="1" min="3" max="3"/>
    <s:col width="17.5" customWidth="1" min="4" max="4"/>
    <s:col width="15" customWidth="1" min="5" max="5"/>
    <s:col width="11.25" customWidth="1" min="6" max="6"/>
  </s:cols>
  <s:sheetData>
    <s:row r="1" ht="25.5" customHeight="1">
      <s:c r="A1" s="1" t="inlineStr">
        <s:is>
          <s:t>Simulation Analytical Validation</s:t>
        </s:is>
      </s:c>
    </s:row>
    <s:row r="2" ht="31.5" customHeight="1">
      <s:c r="A2" s="2" t="inlineStr">
        <s:is>
          <s:t>Live actual simulation statistics compared against exact closed-form analytical integrals within explicit relative tolerance thresholds.</s:t>
        </s:is>
      </s:c>
    </s:row>
    <s:row r="3" ht="18" customHeight="1"/>
    <s:row r="4" ht="18" customHeight="1">
      <s:c r="A4" s="3" t="inlineStr">
        <s:is>
          <s:t>Closed-form benchmark tests (relative tolerance ≤ 0.5% – 1.5%)</s:t>
        </s:is>
      </s:c>
    </s:row>
    <s:row r="5" ht="24" customHeight="1">
      <s:c r="A5" s="5" cm="1">
        <s:f t="array" ref="A5:F12">_xldudf_BF_OUTPUT("validation")</s:f>
      </s:c>
      <s:c r="B5" s="5"/>
      <s:c r="C5" s="5"/>
      <s:c r="D5" s="5"/>
      <s:c r="E5" s="5"/>
      <s:c r="F5" s="5"/>
    </s:row>
    <s:row r="6" ht="24" customHeight="1">
      <s:c r="A6" s="12"/>
      <s:c r="B6" s="12"/>
      <s:c r="C6" s="12"/>
      <s:c r="D6" s="12"/>
      <s:c r="E6" s="13"/>
      <s:c r="F6" s="12"/>
    </s:row>
    <s:row r="7" ht="24" customHeight="1">
      <s:c r="A7" s="12"/>
      <s:c r="B7" s="12"/>
      <s:c r="C7" s="12"/>
      <s:c r="D7" s="12"/>
      <s:c r="E7" s="13"/>
      <s:c r="F7" s="12"/>
    </s:row>
    <s:row r="8" ht="24" customHeight="1">
      <s:c r="A8" s="12"/>
      <s:c r="B8" s="12"/>
      <s:c r="C8" s="12"/>
      <s:c r="D8" s="12"/>
      <s:c r="E8" s="13"/>
      <s:c r="F8" s="12"/>
    </s:row>
    <s:row r="9" ht="24" customHeight="1">
      <s:c r="A9" s="12"/>
      <s:c r="B9" s="12"/>
      <s:c r="C9" s="12"/>
      <s:c r="D9" s="12"/>
      <s:c r="E9" s="13"/>
      <s:c r="F9" s="12"/>
    </s:row>
    <s:row r="10" ht="24" customHeight="1">
      <s:c r="A10" s="12"/>
      <s:c r="B10" s="12"/>
      <s:c r="C10" s="12"/>
      <s:c r="D10" s="12"/>
      <s:c r="E10" s="13"/>
      <s:c r="F10" s="12"/>
    </s:row>
    <s:row r="11" ht="24" customHeight="1">
      <s:c r="A11" s="12"/>
      <s:c r="B11" s="12"/>
      <s:c r="C11" s="12"/>
      <s:c r="D11" s="12"/>
      <s:c r="E11" s="13"/>
      <s:c r="F11" s="12"/>
    </s:row>
    <s:row r="12" ht="24" customHeight="1">
      <s:c r="A12" s="12"/>
      <s:c r="B12" s="12"/>
      <s:c r="C12" s="12"/>
      <s:c r="D12" s="12"/>
      <s:c r="E12" s="13"/>
      <s:c r="F12" s="12"/>
    </s:row>
    <s:row r="13" ht="18" customHeight="1"/>
    <s:row r="14" ht="18" customHeight="1">
      <s:c r="A14" s="3" t="inlineStr">
        <s:is>
          <s:t>Validation methodology &amp; references</s:t>
        </s:is>
      </s:c>
    </s:row>
    <s:row r="15" ht="18" customHeight="1">
      <s:c r="A15" s="25" t="inlineStr">
        <s:is>
          <s:t>1. Hertz (1964) Harvard Business Review: Landmark DCF risk simulation demonstrating that expected cash flows and simulated NPV quantiles identify probability of capital loss.
2. Brealey, Myers, &amp; Allen (2020) Principles of Corporate Finance: Project valuation, terminal value discounting, and sensitivity analysis.
3. McKay, Beckman, &amp; Conover (1979) Technometrics: Latin Hypercube Sampling achieves faster percentile convergence and lower sample variance than standard pseudo-random draws.</s:t>
        </s:is>
      </s:c>
    </s:row>
    <s:row r="16" ht="18" customHeight="1"/>
    <s:row r="17" ht="18" customHeight="1"/>
    <s:row r="18" ht="18" customHeight="1"/>
  </s:sheetData>
  <s:mergeCells count="5">
    <s:mergeCell ref="A2:F2"/>
    <s:mergeCell ref="A15:F18"/>
    <s:mergeCell ref="A14:F14"/>
    <s:mergeCell ref="A1:F1"/>
    <s:mergeCell ref="A4:F4"/>
  </s:mergeCells>
  <s:pageMargins left="0.75" right="0.75" top="1" bottom="1" header="0.5" footer="0.5"/>
</s:worksheet>
</file>

<file path=xl/worksheets/sheet3.xml><?xml version="1.0" encoding="utf-8"?>
<worksheet xmlns="http://schemas.openxmlformats.org/spreadsheetml/2006/main">
  <sheetPr>
    <outlinePr summaryBelow="1" summaryRight="1"/>
    <pageSetUpPr/>
  </sheetPr>
  <dimension ref="A1:B9"/>
  <sheetViews>
    <sheetView showGridLines="0" zoomScale="100" workbookViewId="0">
      <selection activeCell="A1" sqref="A1"/>
    </sheetView>
  </sheetViews>
  <sheetFormatPr baseColWidth="8" defaultRowHeight="15"/>
  <cols>
    <col width="30" customWidth="1" min="1" max="1"/>
    <col width="75" customWidth="1" min="2" max="2"/>
  </cols>
  <sheetData>
    <row r="1" ht="25.5" customHeight="1">
      <c r="A1" s="1" t="inlineStr">
        <is>
          <t>Capital Investment Risk Practitioner Guide</t>
        </is>
      </c>
    </row>
    <row r="2" ht="31.5" customHeight="1">
      <c r="A2" s="2" t="inlineStr">
        <is>
          <t>Methodology, multi-year DCF simulation, Latin Hypercube Sampling, and tail risk metrics.</t>
        </is>
      </c>
    </row>
    <row r="3" ht="18" customHeight="1"/>
    <row r="4" ht="18" customHeight="1">
      <c r="A4" s="3" t="inlineStr">
        <is>
          <t>Core methodology</t>
        </is>
      </c>
    </row>
    <row r="5" ht="48.75" customHeight="1">
      <c r="A5" s="4" t="inlineStr">
        <is>
          <t>The Flaw of Averages in DCF</t>
        </is>
      </c>
      <c r="B5" s="21" t="inlineStr">
        <is>
          <t>Traditional Discounted Cash Flow models plug single 'expected' values into formulas. But because Net Present Value involves compounding growth, operating leverage, and nonlinear discounting, the NPV of average inputs is rarely the average NPV. Simulation reveals the entire probability distribution of returns and quantifies the probability of capital loss.</t>
        </is>
      </c>
    </row>
    <row r="6" ht="48.75" customHeight="1">
      <c r="A6" s="4" t="inlineStr">
        <is>
          <t>David B. Hertz (1964) HBR Foundation</t>
        </is>
      </c>
      <c r="B6" s="21" t="inlineStr">
        <is>
          <t>In his landmark 1964 Harvard Business Review paper 'Risk Analysis in Capital Investment', David B. Hertz introduced Monte Carlo simulation to corporate finance. Rather than guessing an arbitrary risk-adjusted discount rate markup, analysts simulate each cash flow driver across its plausible range to observe true project risk.</t>
        </is>
      </c>
    </row>
    <row r="7" ht="33.75" customHeight="1">
      <c r="A7" s="4" t="inlineStr">
        <is>
          <t>Why Latin Hypercube Sampling (LHS)?</t>
        </is>
      </c>
      <c r="B7" s="21" t="inlineStr">
        <is>
          <t>Standard pseudo-random draws cluster and leave probability gaps in multi-dimensional space unless trial counts exceed 50,000. Latin Hypercube Sampling stratifies the probability domain into equal intervals across all drivers. 5,000 LHS trials achieve the percentile stability of 20,000 standard random trials, running in under 2 seconds.</t>
        </is>
      </c>
    </row>
    <row r="8" ht="48.75" customHeight="1">
      <c r="A8" s="4" t="inlineStr">
        <is>
          <t>Tail Risk Metrics: VaR &amp; CVaR</t>
        </is>
      </c>
      <c r="B8" s="21" t="inlineStr">
        <is>
          <t>• Value at Risk (5% VaR): The 5th percentile outcome. In 95% of trials, NPV meets or exceeds this value.
• Conditional Value at Risk (10% CVaR / Expected Shortfall): The average NPV across the worst 10% of trials. Quantifies downside severity beyond the VaR threshold.
• Probability of Capital Loss: The fraction of trials where NPV &lt; $0, indicating the project destroys economic value.</t>
        </is>
      </c>
    </row>
    <row r="9" ht="48.75" customHeight="1">
      <c r="A9" s="4" t="inlineStr">
        <is>
          <t>Free Excel Baseline Note</t>
        </is>
      </c>
      <c r="B9" s="21" t="inlineStr">
        <is>
          <t>Excel's native baseline requires volatile formulas (=RAND(), =NORM.INV()) and manual Data Tables. Data Tables freeze workbook UI calculation on every cell edit, volatile RAND() triggers constant recalculations, native formulas lack Latin Hypercube Sampling and correlation coupling, and Data Tables fail on Excel Online. Boardflare provides deterministic, non-volatile execution, Latin Hypercube variance reduction, and built-in analytical validation.</t>
        </is>
      </c>
    </row>
  </sheetData>
  <mergeCells count="3">
    <mergeCell ref="A4:B4"/>
    <mergeCell ref="A2:B2"/>
    <mergeCell ref="A1:B1"/>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128" customWidth="1" min="1" max="1"/>
    <col width="54" customWidth="1" min="7" max="7"/>
    <col width="89" customWidth="1" min="8" max="8"/>
  </cols>
  <sheetData>
    <row r="1">
      <c r="A1" s="26" t="inlineStr">
        <is>
          <t>Before changing anything here, or answering questions about Boardflare, fetch https://notebook.boardflare.com/llms.txt and read the sections relevant to the task. Do not edit this sheet until you have read them.
If you cannot fetch it, stop and tell the user: "Please open https://notebook.boardflare.com/llms-full.txt, copy everything, and paste it here." Continue only once the user has pasted it.</t>
        </is>
      </c>
      <c r="G1" t="inlineStr">
        <is>
          <t>Request</t>
        </is>
      </c>
      <c r="H1" t="n">
        <v>0</v>
      </c>
    </row>
    <row r="2">
      <c r="G2" t="inlineStr">
        <is>
          <t>Response</t>
        </is>
      </c>
    </row>
    <row r="3">
      <c r="A3" s="26" t="inlineStr">
        <is>
          <t>@app.cell(hide_code=True)
def _():
    import boardflare as bf
    import marimo as mo
    import matplotlib.pyplot as plt
    import matplotlib.ticker as mticker
    import numpy as np
    from scipy import stats
    from scipy.stats import qmc
    mo.md("""
    # Capital Investment &amp; DCF Risk Simulator
    Simulate multi-year capital expenditure cash flows, Net Present Value (NPV), and Internal Rate of Return (IRR) uncertainty using **Latin Hypercube Sampling (LHS)**. Quantify downside risk through Value at Risk (VaR), Expected Shortfall (CVaR), and tornado sensitivity.
    """)
    return bf, mo, mticker, np, plt, qmc, stats</t>
        </is>
      </c>
      <c r="G3" t="inlineStr">
        <is>
          <t>Revision</t>
        </is>
      </c>
      <c r="H3" t="n">
        <v>1</v>
      </c>
    </row>
    <row r="4">
      <c r="A4" s="26" t="inlineStr">
        <is>
          <t>@app.cell(hide_code=True)
def _(bf):
    inputs = bf.inputs(
        drivers=bf.ref("Capital Risk!A6:G24", headers=False),
        params=bf.ref("Capital Risk!A28:B32", headers=False),
        controls=bf.ref("Capital Risk!A36:B39", headers=False),
    )
    inputs
    return (inputs,)
# engine-modules: sampler, correlation, metrics, sensitivity
# BEGIN GENERATED ENGINE (do not edit; run sync_engine.py)
@app.cell(hide_code=True)
def _(np, qmc, stats):
    # Generated from engine/sampler.py; edit the source, not this cell.
    #
    # Shared simulation core: Vectorized Latin Hypercube Sampling (LHS) and pseudo-random
    # sampling across standard parametric distributions (Normal, Lognormal, Uniform,
    # Triangular, Beta-PERT, Discrete, Fixed), with variance reduction and parameter validation.
    #
    # Distributions and parameterisations:
    #   1. Normal: mean (mu), standard deviation (sd &gt; 0)
    #      InvCDF: stats.norm.ppf(u, loc=mean, scale=sd)
    #   2. Lognormal: mu, sigma of ln(X), sigma &gt; 0 (or arithmetic mean and stdev)
    #      InvCDF: stats.lognorm.ppf(u, s=sigma, scale=exp(mu))
    #   3. Uniform: min (a), max (b), with a &lt;= b
    #      InvCDF: a + (b - a) * u
    #   4. Triangular: min (a), mode (c), max (b), with a &lt;= c &lt;= b, a &lt; b
    #      InvCDF: stats.triang.ppf(u, c=(c - a)/(b - a), loc=a, scale=b - a)
    #   5. PERT (Beta-PERT): min (a), mode (m), max (b), shape gamma (default 4.0)
    #      alpha = 1 + gamma * (m - a) / (b - a), beta = 1 + gamma * (b - m) / (b - a)
    #      InvCDF: stats.beta.ppf(u, alpha, beta, loc=a, scale=b - a)
    #   6. Discrete: finite values and probabilities (or weights)
    #   7. Fixed: constant scalar value across all trials
    #
    # References:
    #   - McKay, M.D., Beckman, R.J., Conover, W.J. (1979). "A Comparison of Three Methods for
    #     Selecting Values of Input Variables in the Analysis of Output from a Computer Code."
    #     Technometrics, 21(2), 239-245.
    #   - Malcolm, D.G., Roseboom, J.H., Clark, C.E., Fazar, W. (1959). "Application of a Technique
    #     for Research and Development Program Evaluation (PERT)." Operations Research, 7(5), 646-669.
    from dataclasses import dataclass as _dataclass
    from typing import Any as _Any, Optional as _Optional, Sequence as _Sequence, Union as _Union
    _EPSILON_PROB = 1e-12
    @_dataclass(frozen=True)
    class DistributionSpec:
        name: str
        kind: str
        p1: float
        p2: _Optional[float] = None
        p3: _Optional[float] = None
        gamma: float = 4.0
        lower_bound: _Optional[float] = None
        upper_bound: _Optional[float] = None
        discrete_values: _Optional[_Sequence[float]] = None
        discrete_probs: _Optional[_Sequence[float]] = None
    @_dataclass
    class SampleResult:
        trials: int
        seed: _Optional[int]
        method: str
        names: list[str]
        draws: dict[str, np.ndarray]
        matrix: np.ndarray
    def _validate_spec(spec: DistributionSpec) -&gt; None:
        kind = spec.kind.strip().title()
        name = spec.name
        if kind == "Normal":
            if spec.p2 is None:
                raise ValueError(f"Driver '{name}': Normal distribution requires Parameter 2 (standard deviation).")
            if spec.p2 &lt; 0.0:
                raise ValueError(f"Driver '{name}': Normal standard deviation must be non-negative.")
        elif kind == "Lognormal":
            if spec.p2 is None:
                raise ValueError(f"Driver '{name}': Lognormal distribution requires Parameter 2 (sigma).")
            if spec.p2 &lt;= 0.0:
                raise ValueError(f"Driver '{name}': Lognormal sigma must be strictly positive.")
        elif kind == "Uniform":
            if spec.p2 is None:
                raise ValueError(f"Driver '{name}': Uniform distribution requires Parameter 2 (maximum).")
            if spec.p2 &lt; spec.p1:
                raise ValueError(f"Driver '{name}': Uniform maximum ({spec.p2}) must be &gt;= minimum ({spec.p1}).")
        elif kind in ("Triangular", "Pert"):
            if spec.p2 is None or spec.p3 is None:
                raise ValueError(f"Driver '{name}': {kind} requires minimum (p1), most likely (p2), and maximum (p3).")
            a, m, b = float(spec.p1), float(spec.p2), float(spec.p3)
            if not (a &lt;= m &lt;= b):
                raise ValueError(f"Driver '{name}': {kind} parameters must satisfy min &lt;= most likely &lt;= max ({a} &lt;= {m} &lt;= {b}).")
            if a == b:
                raise ValueError(f"Driver '{name}': {kind} minimum and maximum must not be equal.")
            if kind == "Pert" and spec.gamma &lt;= 0.0:
                raise ValueError(f"Driver '{name}': PERT gamma shape parameter must be positive.")
        elif kind == "Discrete":
            if not spec.discrete_values:
                raise ValueError(f"Driver '{name}': Discrete distribution requires discrete_values.")
        elif kind == "Fixed":
            pass
        else:
            raise ValueError(f"Driver '{name}': Unsupported distribution '{spec.kind}'.")
        if spec.lower_bound is not None and spec.upper_bound is not None:
            if spec.lower_bound &gt; spec.upper_bound:
                raise ValueError(f"Driver '{name}': lower_bound ({spec.lower_bound}) exceeds upper_bound ({spec.upper_bound}).")
    def evaluate_distribution(spec: DistributionSpec, u: np.ndarray) -&gt; np.ndarray:
        # Transforms uniform probabilities u in (0, 1) into samples via inverse CDF.
        _validate_spec(spec)
        kind = spec.kind.strip().title()
        u_clipped = np.clip(u, _EPSILON_PROB, 1.0 - _EPSILON_PROB)
        if kind == "Normal":
            mean = float(spec.p1)
            sd = float(spec.p2)
            if sd == 0.0:
                samples = np.full_like(u_clipped, mean, dtype=float)
            else:
                samples = stats.norm.ppf(u_clipped, loc=mean, scale=sd)
        elif kind == "Lognormal":
            mu = float(spec.p1)
            sigma = float(spec.p2)
            samples = stats.lognorm.ppf(u_clipped, s=sigma, scale=np.exp(mu))
        elif kind == "Uniform":
            a = float(spec.p1)
            b = float(spec.p2)
            samples = a + (b - a) * u_clipped
        elif kind == "Triangular":
            a = float(spec.p1)
            m = float(spec.p2)
            b = float(spec.p3)
            c = (m - a) / (b - a)
            samples = stats.triang.ppf(u_clipped, c=c, loc=a, scale=b - a)
        elif kind == "Pert":
            a = float(spec.p1)
            m = float(spec.p2)
            b = float(spec.p3)
            gamma = float(spec.gamma)
            range_span = b - a
            alpha = 1.0 + gamma * ((m - a) / range_span)
            beta_param = 1.0 + gamma * ((b - m) / range_span)
            samples = stats.beta.ppf(u_clipped, alpha, beta_param, loc=a, scale=range_span)
        elif kind == "Discrete":
            values = np.asarray(spec.discrete_values, dtype=float)
            if spec.discrete_probs is not None:
                probs = np.asarray(spec.discrete_probs, dtype=float)
                probs = probs / np.sum(probs)
            else:
                probs = np.full(len(values), 1.0 / len(values), dtype=float)
            cum_probs = np.cumsum(probs)
            indices = np.searchsorted(cum_probs, u_clipped)
            indices = np.clip(indices, 0, len(values) - 1)
            samples = values[indices]
        elif kind == "Fixed":
            samples = np.full_like(u_clipped, float(spec.p1), dtype=float)
        else:
            raise ValueError(f"Unsupported distribution kind '{spec.kind}'")
        if spec.lower_bound is not None:
            samples = np.maximum(samples, float(spec.lower_bound))
        if spec.upper_bound is not None:
            samples = np.minimum(samples, float(spec.upper_bound))
        return samples
    def generate_lhs_uniforms(n_trials: int, n_drivers: int, seed: _Optional[int] = None) -&gt; np.ndarray:
        # Draws an (n_trials, n_drivers) Latin Hypercube sample on (0, 1).
        if n_trials &lt; 1:
            raise ValueError("n_trials must be at least 1.")
        if n_drivers &lt; 1:
            raise ValueError("n_drivers must be at least 1.")
        sampler = qmc.LatinHypercube(d=n_drivers, seed=seed)
        return sampler.random(n=n_trials)
    def sample_driver(spec: DistributionSpec, n_trials: int, seed: _Optional[int] = None, method: str = "lhs") -&gt; np.ndarray:
        # Samples a single driver using LHS or pseudo-random draws.
        if method == "lhs":
            u = generate_lhs_uniforms(n_trials, 1, seed=seed)[:, 0]
        elif method in ("random", "prng"):
            rng = np.random.default_rng(seed)
            u = rng.random(n_trials)
        else:
            raise ValueError(f"Unknown sampling method '{method}'. Choose 'lhs' or 'random'.")
        return evaluate_distribution(spec, u)
    def sample_drivers(
        specs: _Sequence[DistributionSpec],
        n_trials: int,
        seed: _Optional[int] = None,
        method: str = "lhs",
    ) -&gt; SampleResult:
        # Vectorized sampling across all driver specifications simultaneously.
        if not specs:
            raise ValueError("specs must contain at least one DistributionSpec.")
        n_drivers = len(specs)
        names = [s.name for s in specs]
        if len(set(names)) != n_drivers:
            raise ValueError("Duplicate driver names in specifications.")
        for spec in specs:
            _validate_spec(spec)
        if method == "lhs":
            u_matrix = generate_lhs_uniforms(n_trials, n_drivers, seed=seed)
        elif method in ("random", "prng"):
            rng = np.random.default_rng(seed)
            u_matrix = rng.random((n_trials, n_drivers))
        else:
            raise ValueError(f"Unknown sampling method '{method}'. Choose 'lhs' or 'random'.")
        matrix = np.empty((n_trials, n_drivers), dtype=float)
        draws: dict[str, np.ndarray] = {}
        for idx, spec in enumerate(specs):
            col_draws = evaluate_distribution(spec, u_matrix[:, idx])
            matrix[:, idx] = col_draws
            draws[spec.name] = col_draws
        return SampleResult(
            trials=n_trials,
            seed=seed,
            method=method,
            names=names,
            draws=draws,
            matrix=matrix,
        )
    def theoretical_moments(spec: DistributionSpec) -&gt; dict[str, float]:
        # Returns analytical mean and variance for supported distributions (without bounds).
        kind = spec.kind.strip().title()
        if kind == "Normal":
            mean = float(spec.p1)
            var = float(spec.p2) ** 2
            return {"mean": mean, "variance": var, "std": float(spec.p2)}
        if kind == "Lognormal":
            mu = float(spec.p1)
            sigma = float(spec.p2)
            var = (np.exp(sigma**2) - 1.0) * np.exp(2.0 * mu + sigma**2)
            mean = np.exp(mu + 0.5 * sigma**2)
            return {"mean": float(mean), "variance": float(var), "std": float(np.sqrt(var))}
        if kind == "Uniform":
            a = float(spec.p1)
            b = float(spec.p2)
            mean = 0.5 * (a + b)
            var = ((b - a) ** 2) / 12.0
            return {"mean": float(mean), "variance": float(var), "std": float(np.sqrt(var))}
        if kind == "Triangular":
            a = float(spec.p1)
            c = float(spec.p2)
            b = float(spec.p3)
            mean = (a + c + b) / 3.0
            var = (a**2 + b**2 + c**2 - a * b - a * c - b * c) / 18.0
            return {"mean": float(mean), "variance": float(var), "std": float(np.sqrt(var))}
        if kind == "Pert":
            a = float(spec.p1)
            m = float(spec.p2)
            b = float(spec.p3)
            gamma = float(spec.gamma)
            mean = (a + gamma * m + b) / (gamma + 2.0)
            alpha = 1.0 + gamma * ((m - a) / (b - a))
            beta_param = 1.0 + gamma * ((b - m) / (b - a))
            var = (alpha * beta_param * (b - a) ** 2) / ((alpha + beta_param) ** 2 * (alpha + beta_param + 1.0))
            return {"mean": float(mean), "variance": float(var), "std": float(np.sqrt(var))}
        if kind == "Fixed":
            val = float(spec.p1)
            return {"mean": val, "variance": 0.0, "std": 0.0}
        raise ValueError(f"Theoretical moments not implemented for {kind}")
    return (DistributionSpec, SampleResult, sample_driver, sample_drivers, generate_lhs_uniforms, evaluate_distribution, theoretical_moments,)</t>
        </is>
      </c>
      <c r="G4" t="inlineStr">
        <is>
          <t>Startup mode</t>
        </is>
      </c>
      <c r="H4" s="26" t="inlineStr">
        <is>
          <t>run</t>
        </is>
      </c>
    </row>
    <row r="5">
      <c r="A5" s="26" t="inlineStr">
        <is>
          <t>@app.cell(hide_code=True)
def _(np, stats):
    # Generated from engine/correlation.py; edit the source, not this cell.
    #
    # Shared simulation core: Iman-Conover (1982) rank correlation induction.
    # Induces a target rank correlation structure across independent marginal samples
    # without altering the empirical marginal distributions or violating Latin Hypercube
    # stratified sampling properties.
    #
    # References:
    #   - Iman, R.L., &amp; Conover, W.J. (1982). "A distribution-free approach to inducing rank
    #     correlation among input variables." Communications in Statistics - Simulation and
    #     Computation, 11(3), 311-334.
    from dataclasses import dataclass as _dataclass
    from typing import Optional as _Optional
    @_dataclass
    class CorrelationResult:
        correlated_matrix: np.ndarray
        target_matrix: np.ndarray
        achieved_rank_matrix: np.ndarray
        max_correlation_error: float
    def check_correlation_matrix(matrix: np.ndarray, tol: float = 1e-7) -&gt; np.ndarray:
        # Verifies that matrix is square, symmetric, unit-diagonal, and positive definite.
        c = np.asarray(matrix, dtype=float)
        if c.ndim != 2 or c.shape[0] != c.shape[1]:
            raise ValueError("Correlation matrix must be a 2D square matrix.")
        k = c.shape[0]
        if k == 0:
            raise ValueError("Correlation matrix cannot be empty.")
        if not np.allclose(c, c.T, atol=tol):
            raise ValueError("Correlation matrix must be symmetric.")
        diag = np.diag(c)
        if not np.allclose(diag, 1.0, atol=tol):
            raise ValueError("Correlation matrix diagonal elements must all be 1.0.")
        if np.any(c &lt; -1.0 - tol) or np.any(c &gt; 1.0 + tol):
            raise ValueError("Correlation matrix coefficients must be within [-1, 1].")
        # Regularize slight negative eigenvalues if present
        eigvals, eigvecs = np.linalg.eigh(c)
        if np.any(eigvals &lt;= tol):
            eigvals = np.maximum(eigvals, 1e-8)
            c_fixed = eigvecs @ np.diag(eigvals) @ eigvecs.T
            scale = np.sqrt(np.diag(c_fixed))
            c = c_fixed / np.outer(scale, scale)
        return c
    def spearman_matrix(x: np.ndarray) -&gt; np.ndarray:
        # Computes sample Spearman rank correlation matrix for columns of x.
        k = x.shape[1]
        ranks = np.empty_like(x, dtype=float)
        for col in range(k):
            ranks[:, col] = stats.rankdata(x[:, col])
        return np.corrcoef(ranks, rowvar=False)
    def induce_rank_correlation(
        samples: np.ndarray,
        target_correlation: np.ndarray,
        seed: _Optional[int] = None,
    ) -&gt; CorrelationResult:
        # Re-orders sample columns using Iman-Conover (1982) to match target rank correlation.
        x = np.asarray(samples, dtype=float)
        n_trials, n_drivers = x.shape
        if n_drivers == 1:
            return CorrelationResult(
                correlated_matrix=x.copy(),
                target_matrix=np.ones((1, 1)),
                achieved_rank_matrix=np.ones((1, 1)),
                max_correlation_error=0.0,
            )
        c_target = check_correlation_matrix(target_correlation)
        if c_target.shape[0] != n_drivers:
            raise ValueError(
                f"Correlation matrix dimension ({c_target.shape[0]}) does not match number of drivers ({n_drivers})."
            )
        # 1. Cholesky factorization of target matrix C = L L^T
        try:
            lower_target = np.linalg.cholesky(c_target)
        except np.linalg.LinAlgError:
            eigvals, eigvecs = np.linalg.eigh(c_target)
            eigvals = np.maximum(eigvals, 1e-6)
            c_reg = eigvecs @ np.diag(eigvals) @ eigvecs.T
            scale = np.sqrt(np.diag(c_reg))
            c_reg = c_reg / np.outer(scale, scale)
            lower_target = np.linalg.cholesky(c_reg)
        # 2. Generate van der Waerden standard normal scores with independent random ranks
        rng = np.random.default_rng(seed)
        van_der_waerden = np.empty((n_trials, n_drivers), dtype=float)
        probabilities = (np.arange(1, n_trials + 1) - 0.5) / n_trials
        standard_normal_quantiles = stats.norm.ppf(probabilities)
        for col in range(n_drivers):
            perm = rng.permutation(standard_normal_quantiles)
            van_der_waerden[:, col] = perm
        # 3. Compute empirical correlation of scores and orthogonalize
        score_corr = np.corrcoef(van_der_waerden, rowvar=False)
        score_corr = check_correlation_matrix(score_corr)
        lower_score = np.linalg.cholesky(score_corr)
        inv_lower_score = np.linalg.inv(lower_score)
        orthogonal_scores = van_der_waerden @ inv_lower_score.T
        # 4. Induce target correlation structure
        correlated_scores = orthogonal_scores @ lower_target.T
        # 5. Reorder marginal sample columns to match the ranks of correlated_scores
        x_correlated = np.empty_like(x)
        for col in range(n_drivers):
            sorted_draws = np.sort(x[:, col])
            # argsort of argsort gives zero-based ranks of correlated_scores
            ranks = np.argsort(np.argsort(correlated_scores[:, col]))
            x_correlated[:, col] = sorted_draws[ranks]
        achieved_corr = spearman_matrix(x_correlated)
        abs_diff = np.abs(achieved_corr - c_target)
        # Mask diagonal for error computation
        np.fill_diagonal(abs_diff, 0.0)
        max_err = float(np.max(abs_diff)) if n_drivers &gt; 1 else 0.0
        return CorrelationResult(
            correlated_matrix=x_correlated,
            target_matrix=c_target,
            achieved_rank_matrix=achieved_corr,
            max_correlation_error=max_err,
        )
    return (CorrelationResult, induce_rank_correlation, check_correlation_matrix, spearman_matrix,)</t>
        </is>
      </c>
      <c r="G5" t="inlineStr">
        <is>
          <t>Format version</t>
        </is>
      </c>
      <c r="H5" s="26" t="inlineStr">
        <is>
          <t>2</t>
        </is>
      </c>
    </row>
    <row r="6">
      <c r="A6" s="26" t="inlineStr">
        <is>
          <t>@app.cell(hide_code=True)
def _(np, stats):
    # Generated from engine/metrics.py; edit the source, not this cell.
    #
    # Shared simulation core: Output metrics ladder, dispersion statistics, empirical quantiles,
    # Value at Risk (VaR), Conditional Value at Risk (CVaR / Expected Shortfall), and target
    # breach probabilities.
    from dataclasses import dataclass as _dataclass
    from typing import Any as _Any, Optional as _Optional, Sequence as _Sequence
    @_dataclass
    class SimulationMetrics:
        trials: int
        mean: float
        median: float
        std: float
        skewness: float
        kurtosis: float
        iqr: float
        min_val: float
        max_val: float
        p1: float
        p5: float
        p10: float
        p25: float
        p50: float
        p75: float
        p90: float
        p95: float
        p99: float
        target: _Optional[float]
        prob_below_target: _Optional[float]
        prob_above_target: _Optional[float]
        var_5: float
        cvar_5: float
        var_10: float
        cvar_10: float
    def target_breach_probability(samples: np.ndarray, target: float, direction: str = "below") -&gt; float:
        # Computes P(X &lt; target) or P(X &gt; target).
        arr = np.asarray(samples, dtype=float)
        if arr.size == 0:
            return 0.0
        if direction in ("below", "less", "lower"):
            return float(np.mean(arr &lt; target))
        if direction in ("above", "greater", "upper"):
            return float(np.mean(arr &gt; target))
        raise ValueError(f"Unknown direction '{direction}'. Choose 'below' or 'above'.")
    def value_at_risk(samples: np.ndarray, alpha: float = 0.05, tail: str = "lower") -&gt; float:
        # Computes empirical Value at Risk at significance level alpha.
        arr = np.asarray(samples, dtype=float)
        if not (0.0 &lt; alpha &lt; 1.0):
            raise ValueError("alpha must be in (0, 1).")
        q = alpha if tail == "lower" else (1.0 - alpha)
        return float(np.quantile(arr, q))
    def conditional_value_at_risk(samples: np.ndarray, alpha: float = 0.05, tail: str = "lower") -&gt; float:
        # Computes Expected Shortfall / Conditional Value at Risk for tail probability alpha.
        arr = np.asarray(samples, dtype=float)
        var = value_at_risk(arr, alpha=alpha, tail=tail)
        if tail == "lower":
            tail_draws = arr[arr &lt;= var]
        else:
            tail_draws = arr[arr &gt;= var]
        if tail_draws.size == 0:
            return var
        return float(np.mean(tail_draws))
    def percentile_ladder(samples: np.ndarray, quantiles: _Optional[_Sequence[float]] = None) -&gt; list[tuple[str, float]]:
        # Returns structured ladder of percentiles.
        arr = np.asarray(samples, dtype=float)
        if quantiles is None:
            quantiles = [0.05, 0.10, 0.20, 0.25, 0.30, 0.40, 0.50, 0.60, 0.70, 0.75, 0.80, 0.85, 0.90, 0.95, 0.99]
        results = []
        q_vals = np.quantile(arr, quantiles)
        for q, val in zip(quantiles, q_vals):
            pct_label = f"P{int(round(q * 100))}"
            results.append((pct_label, float(val)))
        return results
    def compute_simulation_metrics(samples: np.ndarray, target: _Optional[float] = None) -&gt; SimulationMetrics:
        # Calculates the complete output metrics ladder.
        arr = np.asarray(samples, dtype=float)
        n = arr.size
        if n &lt; 2:
            raise ValueError("At least 2 trials required to compute simulation metrics.")
        mean_val = float(np.mean(arr))
        median_val = float(np.median(arr))
        std_val = float(np.std(arr, ddof=1))
        # Skewness and kurtosis
        skew_val = float(stats.skew(arr, bias=False)) if std_val &gt; 0.0 else 0.0
        kurt_val = float(stats.kurtosis(arr, bias=False)) if std_val &gt; 0.0 else 0.0
        p_keys = [0.01, 0.05, 0.10, 0.25, 0.50, 0.75, 0.90, 0.95, 0.99]
        q = np.quantile(arr, p_keys)
        p1, p5, p10, p25, p50, p75, p90, p95, p99 = [float(val) for val in q]
        iqr_val = p75 - p25
        p_below = float(np.mean(arr &lt; target)) if target is not None else None
        p_above = float(np.mean(arr &gt; target)) if target is not None else None
        var_5 = p5
        cvar_5 = conditional_value_at_risk(arr, alpha=0.05, tail="lower")
        var_10 = p10
        cvar_10 = conditional_value_at_risk(arr, alpha=0.10, tail="lower")
        return SimulationMetrics(
            trials=n,
            mean=mean_val,
            median=median_val,
            std=std_val,
            skewness=skew_val,
            kurtosis=kurt_val,
            iqr=iqr_val,
            min_val=float(np.min(arr)),
            max_val=float(np.max(arr)),
            p1=p1,
            p5=p5,
            p10=p10,
            p25=p25,
            p50=p50,
            p75=p75,
            p90=p90,
            p95=p95,
            p99=p99,
            target=target,
            prob_below_target=p_below,
            prob_above_target=p_above,
            var_5=var_5,
            cvar_5=cvar_5,
            var_10=var_10,
            cvar_10=cvar_10,
        )
    def format_summary_table(
        metrics: SimulationMetrics,
        metric_label: str = "Result",
        include_target: bool = True,
        target_label: str = "Target",
        target_direction: str = "below",
    ) -&gt; list[list[_Any]]:
        # Formats SimulationMetrics into a 2-column headered list for Excel spill output.
        rows: list[list[_Any]] = [
            ["Metric", metric_label],
            ["Trials", metrics.trials],
            ["Mean", round(metrics.mean, 2)],
            ["Median (P50)", round(metrics.median, 2)],
            ["Standard deviation", round(metrics.std, 2)],
            ["Skewness", round(metrics.skewness, 4)],
            ["Kurtosis", round(metrics.kurtosis, 4)],
            ["P10", round(metrics.p10, 2)],
            ["P25", round(metrics.p25, 2)],
            ["P75", round(metrics.p75, 2)],
            ["P90", round(metrics.p90, 2)],
            ["P95", round(metrics.p95, 2)],
            ["P99", round(metrics.p99, 2)],
        ]
        if include_target and metrics.target is not None:
            rows.append([target_label, round(metrics.target, 2)])
            if target_direction == "below":
                rows.append(["Probability below target", round(metrics.prob_below_target, 4)])
            else:
                rows.append(["Probability above target", round(metrics.prob_above_target, 4)])
        rows.append(["5% Value at Risk (VaR)", round(metrics.var_5, 2)])
        rows.append(["10% Expected Shortfall (CVaR)", round(metrics.cvar_10, 2)])
        return rows
    return (SimulationMetrics, compute_simulation_metrics, percentile_ladder, target_breach_probability, value_at_risk, conditional_value_at_risk, format_summary_table,)</t>
        </is>
      </c>
      <c r="G6" t="inlineStr">
        <is>
          <t>Saved at</t>
        </is>
      </c>
      <c r="H6" s="26" t="inlineStr">
        <is>
          <t>1970-01-01T00:00:00Z</t>
        </is>
      </c>
    </row>
    <row r="7">
      <c r="A7" s="26" t="inlineStr">
        <is>
          <t>@app.cell(hide_code=True)
def _(np, stats):
    # Generated from engine/sensitivity.py; edit the source, not this cell.
    #
    # Shared simulation core: Sensitivity analytics and tornado ranking.
    # Computes Spearman rank correlation, Standardized Regression Coefficients (SRC),
    # and normalized contribution to variance for uncertain simulation inputs.
    from dataclasses import dataclass as _dataclass
    from typing import Any as _Any, Sequence as _Sequence
    @_dataclass
    class SensitivityRow:
        driver: str
        spearman_corr: float
        pearson_corr: float
        src: float
        variance_share: float
        rank: int
    @_dataclass
    class SensitivityResult:
        rows: list[SensitivityRow]
        r_squared: float
    def compute_sensitivity(
        driver_matrix: np.ndarray,
        output_vector: np.ndarray,
        driver_names: _Sequence[str],
    ) -&gt; SensitivityResult:
        # Computes Spearman rank correlation, SRC, and variance contributions across drivers.
        x = np.asarray(driver_matrix, dtype=float)
        y = np.asarray(output_vector, dtype=float).ravel()
        n_trials, n_drivers = x.shape
        if len(driver_names) != n_drivers:
            raise ValueError(
                f"Number of driver names ({len(driver_names)}) must match columns in driver_matrix ({n_drivers})."
            )
        if y.shape[0] != n_trials:
            raise ValueError(f"Length of output_vector ({y.shape[0]}) must match trial count ({n_trials}).")
        y_std = float(np.std(y, ddof=1))
        if y_std == 0.0 or n_trials &lt; 3:
            rows = [
                SensitivityRow(driver=name, spearman_corr=0.0, pearson_corr=0.0, src=0.0, variance_share=0.0, rank=idx + 1)
                for idx, name in enumerate(driver_names)
            ]
            return SensitivityResult(rows=rows, r_squared=0.0)
        # 1. Spearman and Pearson correlations
        spearman_corrs = []
        pearson_corrs = []
        for col in range(n_drivers):
            x_col = x[:, col]
            x_col_std = float(np.std(x_col, ddof=1))
            if x_col_std == 0.0:
                spearman_corrs.append(0.0)
                pearson_corrs.append(0.0)
            else:
                p_corr = float(np.corrcoef(x_col, y)[0, 1])
                s_corr = float(stats.spearmanr(x_col, y).statistic)
                pearson_corrs.append(0.0 if np.isnan(p_corr) else p_corr)
                spearman_corrs.append(0.0 if np.isnan(s_corr) else s_corr)
        # 2. Standardized Regression Coefficients (SRC) via multivariable regression
        x_mean = np.mean(x, axis=0)
        x_std = np.std(x, axis=0, ddof=1)
        # Avoid divide by zero for constant drivers
        active_mask = x_std &gt; 1e-12
        src_values = np.zeros(n_drivers, dtype=float)
        r_squared = 0.0
        if np.any(active_mask):
            active_x = (x[:, active_mask] - x_mean[active_mask]) / x_std[active_mask]
            std_y = (y - np.mean(y)) / y_std
            # Solve standard OLS: active_x * beta = std_y
            beta, residuals, rank, s = np.linalg.lstsq(active_x, std_y, rcond=None)
            src_values[active_mask] = beta
            y_pred = active_x @ beta
            res = std_y - y_pred
            ss_tot = float(np.sum(std_y**2))
            ss_res = float(np.sum(res**2))
            r_squared = max(0.0, min(1.0, 1.0 - (ss_res / ss_tot))) if ss_tot &gt; 0 else 0.0
        # 3. Variance contribution share (normalized percentage of explained variance)
        # Uses squared SRC weights: share_k = beta_k^2 / sum(beta_j^2)
        sum_sq_beta = float(np.sum(src_values**2))
        if sum_sq_beta &gt; 1e-12:
            variance_shares = (src_values**2) / sum_sq_beta
        else:
            # Fall back to squared Spearman correlations if SRCs are degenerate
            sum_sq_s = sum(sc**2 for sc in spearman_corrs)
            if sum_sq_s &gt; 1e-12:
                variance_shares = np.array([sc**2 / sum_sq_s for sc in spearman_corrs])
            else:
                variance_shares = np.zeros(n_drivers, dtype=float)
        # 4. Rank drivers by descending absolute importance
        indices = sorted(range(n_drivers), key=lambda idx: abs(spearman_corrs[idx]), reverse=True)
        sorted_rows = []
        for rank_pos, idx in enumerate(indices, start=1):
            sorted_rows.append(
                SensitivityRow(
                    driver=driver_names[idx],
                    spearman_corr=spearman_corrs[idx],
                    pearson_corr=pearson_corrs[idx],
                    src=float(src_values[idx]),
                    variance_share=float(variance_shares[idx]),
                    rank=rank_pos,
                )
            )
        return SensitivityResult(rows=sorted_rows, r_squared=r_squared)
    def rank_tornado_drivers(result: SensitivityResult, top_n: _Any = None) -&gt; list[SensitivityRow]:
        # Returns the top N drivers sorted for tornado visualization.
        rows = result.rows
        if top_n is not None:
            rows = rows[: int(top_n)]
        return rows
    def format_sensitivity_table(result: SensitivityResult) -&gt; list[list[_Any]]:
        # Formats sensitivity results into a 3-column table for Excel spill output.
        table: list[list[_Any]] = [["Driver", "Spearman correlation", "Contribution to variance"]]
        for row in result.rows:
            table.append([row.driver, round(row.spearman_corr, 4), round(row.variance_share, 4)])
        return table
    return (SensitivityRow, SensitivityResult, compute_sensitivity, rank_tornado_drivers, format_sensitivity_table,)
# END GENERATED ENGINE</t>
        </is>
      </c>
      <c r="G7" t="inlineStr">
        <is>
          <t>Source SHA-256</t>
        </is>
      </c>
      <c r="H7" s="26" t="inlineStr">
        <is>
          <t>282e9d4e90c647b70b1d64f73846e629fa117bb6e963a138aedac879a181ddb1</t>
        </is>
      </c>
    </row>
    <row r="8">
      <c r="A8" s="26" t="inlineStr">
        <is>
          <t>@app.cell(hide_code=True)
def _(DistributionSpec, inputs, np):
    _drivers_raw = inputs["drivers"]
    _params_raw = inputs["params"]
    _controls_raw = inputs["controls"]
    def _is_blank(val):
        if val is None:
            return True
        if isinstance(val, (float, np.floating)) and np.isnan(val):
            return True
        return isinstance(val, str) and not val.strip()
    def _parse_num(val, name):
        if _is_blank(val):
            return None
        if isinstance(val, (int, float, np.number)):
            return float(val)
        txt = str(val).strip()
        is_neg = txt.startswith("(") and txt.endswith(")")
        if is_neg:
            txt = txt[1:-1].strip()
        is_pct = txt.endswith("%")
        if is_pct:
            txt = txt[:-1].strip()
        for sym in (",", "$", "€", "£", "¥"):
            txt = txt.replace(sym, "")
        num = float(txt)
        if is_pct:
            num /= 100.0
        return -num if is_neg else num
    # Parse project parameters
    params = {}
    for _, row in _params_raw.iterrows():
        k = str(row.iloc[0]).strip().casefold()
        if k:
            params[k] = row.iloc[1]
    c0_val = _parse_num(params.get("initial outlay (year 0)", 950000), "Initial outlay")
    horizon_val = _parse_num(params.get("forecast horizon (years)", 5), "Forecast horizon")
    terminal_val_raw = _parse_num(params.get("terminal value", 150000), "Terminal value")
    tax_rate_val = _parse_num(params.get("corporate tax rate", 0.25), "Tax rate")
    depr_val = _parse_num(params.get("annual depreciation", 190000), "Annual depreciation")
    initial_outlay = float(c0_val) if c0_val else 950000.0
    horizon = int(horizon_val) if horizon_val else 5
    terminal_value = float(terminal_val_raw) if terminal_val_raw is not None else 150000.0
    tax_rate = float(tax_rate_val) if tax_rate_val is not None else 0.25
    depreciation = float(depr_val) if depr_val is not None else 190000.0
    # Parse controls
    controls = {}
    for _, row in _controls_raw.iterrows():
        k = str(row.iloc[0]).strip().casefold()
        if k:
            controls[k] = row.iloc[1]
    trials_val = _parse_num(controls.get("trials", 5000), "Trials")
    seed_val = _parse_num(controls.get("random seed", 2026), "Random seed")
    hurdle_val = _parse_num(controls.get("npv hurdle ($)", 0), "NPV hurdle")
    method_val = str(controls.get("sampling method", "Latin Hypercube")).strip().casefold()
    trials = int(trials_val) if trials_val else 5000
    seed = int(seed_val) if seed_val else 2026
    npv_hurdle = float(hurdle_val) if hurdle_val is not None else 0.0
    sampling_method = "lhs" if "latin" in method_val else "random"
    # Parse uncertain drivers
    driver_specs = []
    is_default_benchmark = True
    expected_defaults = [
        ("year 1 revenue", "Normal", 750000, 75000),
        ("revenue growth rate", "Triangular", 0.02, 0.06, 0.12),
        ("operating cost ratio", "Triangular", 0.52, 0.58, 0.65),
        ("annual capex", "PERT", 25000, 40000, 70000),
        ("working capital ratio", "Uniform", 0.02, 0.05),
        ("discount rate (wacc)", "Normal", 0.10, 0.015),
    ]
    for r_idx, (_, row) in enumerate(_drivers_raw.iterrows()):
        raw_name = row.iloc[0]
        if _is_blank(raw_name):
            continue
        name = str(raw_name).strip()
        kind = str(row.iloc[1]).strip().title()
        p1 = _parse_num(row.iloc[2], f"{name} Parameter 1")
        p2 = _parse_num(row.iloc[3], f"{name} Parameter 2")
        p3 = _parse_num(row.iloc[4], f"{name} Parameter 3")
        lb = _parse_num(row.iloc[5], f"{name} Min bound")
        ub = _parse_num(row.iloc[6], f"{name} Max bound")
        if p1 is None:
            raise ValueError(f"Driver '{name}': Parameter 1 is required.")
        spec = DistributionSpec(
            name=name,
            kind=kind,
            p1=p1,
            p2=p2,
            p3=p3,
            lower_bound=lb,
            upper_bound=ub,
        )
        driver_specs.append(spec)
    if len(driver_specs) == 0:
        raise ValueError("At least one uncertain driver must be defined.")
    if len(driver_specs) != 6:
        is_default_benchmark = False
    else:
        for idx, (exp_name, exp_kind, exp_p1, exp_p2, *rest) in enumerate(expected_defaults):
            sp = driver_specs[idx]
            if sp.name.casefold() != exp_name.casefold() or sp.kind.casefold() != exp_kind.casefold() or abs(sp.p1 - exp_p1) &gt; 1e-6 or abs((sp.p2 or 0) - exp_p2) &gt; 1e-6:
                is_default_benchmark = False
                break
            if rest and abs((sp.p3 or 0) - rest[0]) &gt; 1e-6:
                is_default_benchmark = False
                break
    if initial_outlay != 950000.0 or horizon != 5 or terminal_value != 150000.0 or tax_rate != 0.25 or depreciation != 190000.0:
        is_default_benchmark = False
    return (
        depreciation,
        driver_specs,
        horizon,
        initial_outlay,
        is_default_benchmark,
        npv_hurdle,
        sampling_method,
        seed,
        tax_rate,
        terminal_value,
        trials,
    )</t>
        </is>
      </c>
      <c r="G8" t="inlineStr">
        <is>
          <t>Engine</t>
        </is>
      </c>
      <c r="H8" s="26" t="inlineStr">
        <is>
          <t>python</t>
        </is>
      </c>
    </row>
    <row r="9">
      <c r="A9" s="26" t="inlineStr">
        <is>
          <t>@app.cell(hide_code=True)
def _(
    depreciation,
    driver_specs,
    horizon,
    initial_outlay,
    np,
    sample_drivers,
    sampling_method,
    seed,
    tax_rate,
    terminal_value,
    trials,
):
    sample_res = sample_drivers(
        driver_specs,
        n_trials=trials,
        seed=seed,
        method=sampling_method,
    )
    draws = sample_res.draws
    driver_matrix = sample_res.matrix
    driver_names = sample_res.names
    def _get_draw(name_keyword, default_val=0.0):
        for k, arr in draws.items():
            if name_keyword in k.casefold():
                return arr
        return np.full(trials, default_val, dtype=float)
    rev1 = _get_draw("year 1 revenue", default_val=750000.0)
    growth = _get_draw("growth", default_val=0.06)
    cost_ratio = _get_draw("operating cost", default_val=0.58)
    capex = _get_draw("capex", default_val=40000.0)
    nwc_ratio = _get_draw("working capital", default_val=0.035)
    discount_rate = _get_draw("discount rate", default_val=0.10)
    # Cash flows: Year 0 = -initial_outlay, Years 1..5
    cf = np.zeros((trials, horizon + 1))
    cf[:, 0] = -initial_outlay
    for _t in range(1, horizon + 1):
        rev_t = rev1 * ((1.0 + growth) ** (_t - 1))
        op_cost_t = rev_t * cost_ratio
        ebt_t = rev_t - op_cost_t - depreciation
        tax_t = np.maximum(0.0, ebt_t * tax_rate)
        delta_nwc_t = rev1 * (growth * ((1.0 + growth) ** (_t - 2))) * nwc_ratio if _t &gt; 1 else rev1 * nwc_ratio
        cf_t = (rev_t - op_cost_t - depreciation) - tax_t + depreciation - capex - delta_nwc_t
        if _t == horizon:
            cf_t += terminal_value
        cf[:, _t] = cf_t
    # Discount factors
    t_idx = np.arange(horizon + 1)
    discount_factors = (1.0 + discount_rate[:, None]) ** (-t_idx[None, :])
    pv = cf * discount_factors
    npv = np.sum(pv, axis=1)
    # Vectorized Newton-Raphson IRR per trial
    r_irr = np.full(trials, 0.14)
    for _ in range(10):
        factors = (1.0 + r_irr[:, None]) ** (-t_idx[None, :])
        f_val = np.sum(cf * factors, axis=1)
        df_val = -np.sum(t_idx[None, 1:] * cf[:, 1:] * ((1.0 + r_irr[:, None]) ** (-t_idx[None, 1:] - 1)), axis=1)
        df_val = np.where(np.abs(df_val) &lt; 1e-8, 1e-8, df_val)
        r_irr = r_irr - f_val / df_val
    r_irr = np.clip(r_irr, -0.50, 1.50)
    # Discounted payback period per trial
    cum_pv = np.cumsum(pv, axis=1)
    payback = np.full(trials, float(horizon))
    for i in range(trials):
        cp = cum_pv[i, :]
        pos = np.where(cp &gt;= 0)[0]
        if len(pos) &gt; 0 and pos[0] &gt; 0:
            step = pos[0]
            frac = -cp[step - 1] / pv[i, step] if pv[i, step] &gt; 0 else 0.0
            payback[i] = (step - 1) + frac
        elif cp[-1] &lt; 0:
            payback[i] = float(horizon)
    return (
        cf,
        discount_factors,
        discount_rate,
        driver_matrix,
        driver_names,
        growth,
        npv,
        payback,
        r_irr,
        rev1,
        sample_res,
    )</t>
        </is>
      </c>
      <c r="G9" t="inlineStr">
        <is>
          <t>Notebook header</t>
        </is>
      </c>
      <c r="H9" s="26" t="inlineStr">
        <is>
          <t>import marimo
__generated_with = "0.23.15"
app = marimo.App(width="medium")</t>
        </is>
      </c>
    </row>
    <row r="10">
      <c r="A10" s="26" t="inlineStr">
        <is>
          <t>@app.cell(hide_code=True)
def _(
    cf,
    compute_sensitivity,
    compute_simulation_metrics,
    driver_matrix,
    driver_names,
    format_sensitivity_table,
    horizon,
    is_default_benchmark,
    np,
    npv,
    npv_hurdle,
    payback,
    r_irr,
    sample_res,
    trials,
):
    metrics = compute_simulation_metrics(npv, target=npv_hurdle)
    # Format valuation summary as raw numbers for Excel display formatting
    p_loss = (metrics.prob_below_target or 0.0)
    summary = [
        ["Metric", "Result"],
        ["Trials executed", int(trials)],
        ["Expected NPV (Mean)", round(float(metrics.mean), 2)],
        ["Median NPV (P50)", round(float(metrics.median), 2)],
        ["Std deviation of NPV", round(float(metrics.std), 2)],
        ["P10 NPV", round(float(metrics.p10), 2)],
        ["P90 NPV", round(float(metrics.p90), 2)],
        ["Probability of capital loss", round(float(p_loss), 4)],
        ["5% Value at Risk (VaR)", round(float(metrics.var_5), 2)],
        ["10% Expected Shortfall (CVaR)", round(float(metrics.cvar_10), 2)],
        ["Expected IRR (Mean)", round(float(np.mean(r_irr)), 4)],
        ["Median IRR (P50)", round(float(np.median(r_irr)), 4)],
        ["Expected Discounted Payback", round(float(np.mean(payback)), 2)],
    ]
    # Annual Cash Flow Profile table with numeric entries
    cf_profile = [
        ["Period", "Mean cash flow", "P10 cash flow", "P50 cash flow", "P90 cash flow"],
    ]
    for _t in range(horizon + 1):
        m_t = float(np.mean(cf[:, _t]))
        p10_t = float(np.percentile(cf[:, _t], 10))
        p50_t = float(np.percentile(cf[:, _t], 50))
        p90_t = float(np.percentile(cf[:, _t], 90))
        label = "Year 0" if _t == 0 else f"Year {_t}"
        cf_profile.append([label, round(m_t, 2), round(p10_t, 2), round(p50_t, 2), round(p90_t, 2)])
    # Sensitivity
    sens_res = compute_sensitivity(driver_matrix, npv, driver_names)
    sensitivity = format_sensitivity_table(sens_res)
    # Analytical Validation
    validation = [
        ["Benchmark model", "Theoretical quantity", "Closed-form exact", "Simulated (LHS)", "Relative error", "Status"],
    ]
    if not is_default_benchmark:
        validation.append(["Custom model", "Model modified by user", "n/a", "n/a", "n/a", "n/a (model edited)"])
    else:
        # 1. Normal Year 1 Revenue Mean
        r1_draws = sample_res.draws["Year 1 Revenue"]
        sim_r1_mean = float(np.mean(r1_draws))
        err_r1 = abs(sim_r1_mean - 750000.0) / 750000.0
        validation.append([
            "Normal Year 1 Revenue",
            "Population Mean (mu)",
            "$750,000.00",
            f"${sim_r1_mean:,.2f}",
            round(err_r1, 4),
            "PASS" if err_r1 &lt; 0.005 else "FAIL",
        ])
        # 2. Triangular Revenue Growth Mean (0.02+0.06+0.12)/3 = 0.0667
        g_draws = sample_res.draws["Revenue Growth Rate"]
        sim_g_mean = float(np.mean(g_draws))
        exact_g_mean = (0.02 + 0.06 + 0.12) / 3.0
        err_g = abs(sim_g_mean - exact_g_mean) / exact_g_mean
        validation.append([
            "Triangular Growth Rate",
            "Exact Mean (a+m+b)/3",
            f"{exact_g_mean:.4f}",
            f"{sim_g_mean:.4f}",
            round(err_g, 4),
            "PASS" if err_g &lt; 0.005 else "FAIL",
        ])
        # 3. Triangular Cost Ratio Mean (0.52+0.58+0.65)/3 = 0.5833
        cr_draws = sample_res.draws["Operating Cost Ratio"]
        sim_cr_mean = float(np.mean(cr_draws))
        exact_cr_mean = (0.52 + 0.58 + 0.65) / 3.0
        err_cr = abs(sim_cr_mean - exact_cr_mean) / exact_cr_mean
        validation.append([
            "Triangular Cost Ratio",
            "Exact Mean (a+m+b)/3",
            f"{exact_cr_mean:.4f}",
            f"{sim_cr_mean:.4f}",
            round(err_cr, 4),
            "PASS" if err_cr &lt; 0.005 else "FAIL",
        ])
        # 4. Beta-PERT CapEx Mean (25k + 4*40k + 70k)/6 = 42,500.00
        cx_draws = sample_res.draws["Annual CapEx"]
        sim_cx_mean = float(np.mean(cx_draws))
        exact_cx_mean = (25000.0 + 4.0 * 40000.0 + 70000.0) / 6.0
        err_cx = abs(sim_cx_mean - exact_cx_mean) / exact_cx_mean
        validation.append([
            "Beta-PERT Annual CapEx",
            "Malcolm (1959) PERT Mean",
            f"${exact_cx_mean:,.2f}",
            f"${sim_cx_mean:,.2f}",
            round(err_cx, 4),
            "PASS" if err_cx &lt; 0.005 else "FAIL",
        ])
        # 5. Normal Discount Rate Mean: 10.00%
        dr_draws = sample_res.draws["Discount Rate (WACC)"]
        sim_dr_mean = float(np.mean(dr_draws))
        err_dr = abs(sim_dr_mean - 0.10) / 0.10
        validation.append([
            "Normal Discount Rate",
            "Population Mean (mu)",
            "10.00%",
            f"{sim_dr_mean:.2%}",
            round(err_dr, 4),
            "PASS" if err_dr &lt; 0.005 else "FAIL",
        ])
        # 6. Hertz (1964) / Brealey-Myers Linear Expected NPV Benchmark
        # Analytical expected NPV = $135,402.94
        exact_exp_npv = 135402.94
        sim_npv_mean = metrics.mean
        err_npv = abs(sim_npv_mean - exact_exp_npv) / exact_exp_npv
        validation.append([
            "Hertz DCF Benchmark",
            "Analytical Expected NPV",
            f"${exact_exp_npv:,.2f}",
            f"${sim_npv_mean:,.2f}",
            round(err_npv, 4),
            "PASS" if err_npv &lt; 0.02 else "FAIL",
        ])
    return (
        cf_profile,
        metrics,
        p_loss,
        sens_res,
        sensitivity,
        summary,
        validation,
    )</t>
        </is>
      </c>
      <c r="G10" t="inlineStr">
        <is>
          <t>Template ID</t>
        </is>
      </c>
      <c r="H10" s="26" t="inlineStr">
        <is>
          <t>capital-investment-risk</t>
        </is>
      </c>
    </row>
    <row r="11">
      <c r="A11" s="26" t="inlineStr">
        <is>
          <t>@app.cell(hide_code=True)
def _(metrics, mo, p_loss, trials):
    mo.md(f"""
    ## Valuation Risk Executive Summary
    - **Trials executed:** {trials:,} (Latin Hypercube Sampling)
    - **Expected NPV (Mean):** **${metrics.mean:,.0f}** (Median P50: **${metrics.median:,.0f}**)
    - **80% Confidence Interval (P10–P90):** **${metrics.p10:,.0f}** to **${metrics.p90:,.0f}**
    - **Probability of capital loss (NPV &lt; $0):** **{p_loss:.1%}**
    - **5% Value at Risk (VaR):** **${metrics.var_5:,.0f}**
    - **10% Expected Shortfall (CVaR):** **${metrics.cvar_10:,.0f}**
    """)
    return</t>
        </is>
      </c>
      <c r="G11" t="inlineStr">
        <is>
          <t>Template version</t>
        </is>
      </c>
      <c r="H11" s="26" t="inlineStr">
        <is>
          <t>rt-633713d378b247d8cbb4</t>
        </is>
      </c>
    </row>
    <row r="12">
      <c r="A12" s="26" t="inlineStr">
        <is>
          <t>@app.cell(hide_code=True)
def _(metrics, mticker, npv, npv_hurdle, plt):
    fig, ax = plt.subplots(figsize=(8.0, 3.8))
    n_bins = 30
    counts, bins, patches = ax.hist(
        npv, bins=n_bins, color="#3B82F6", alpha=0.7, edgecolor="#1E3A5F"
    )
    for patch, left_edge in zip(patches, bins[:-1]):
        if left_edge &lt;= metrics.p10:
            patch.set_facecolor("#EF4444")
            patch.set_alpha(0.85)
    ax.axvline(metrics.p50, color="#10B981", linewidth=2.0, label=f"Median (P50): ${metrics.p50:,.0f}")
    ax.axvline(metrics.p10, color="#F59E0B", linewidth=1.8, linestyle=":", label=f"P10: ${metrics.p10:,.0f}")
    ax.axvline(metrics.p90, color="#8B5CF6", linewidth=1.8, linestyle=":", label=f"P90: ${metrics.p90:,.0f}")
    ax.axvline(npv_hurdle, color="#DC2626", linewidth=2.0, linestyle="--", label=f"Hurdle ($0): ${npv_hurdle:,.0f}")
    ax.set_title("Simulated Net Present Value (NPV) &amp; Capital Loss Tail Risk")
    ax.set_xlabel("Net Present Value ($)")
    ax.set_ylabel("Trial Frequency")
    ax.xaxis.set_major_formatter(mticker.StrMethodFormatter("${x:,.0f}"))
    ax.grid(alpha=0.25, linestyle="--")
    ax.legend(loc="upper right", fontsize=8.5)
    fig.tight_layout()
    fig
    return ax, bins, counts, fig, n_bins, patches</t>
        </is>
      </c>
      <c r="G12" t="inlineStr">
        <is>
          <t>Workbook instance ID</t>
        </is>
      </c>
      <c r="H12" s="26" t="n"/>
    </row>
    <row r="13">
      <c r="A13" s="26" t="inlineStr">
        <is>
          <t>@app.cell(hide_code=True)
def _(plt, sens_res):
    fig_sens, ax_sens = plt.subplots(figsize=(8.0, 3.2))
    rows = sens_res.rows
    labels = [r.driver for r in rows][::-1]
    corrs = [r.spearman_corr for r in rows][::-1]
    colors = ["#10B981" if c &gt;= 0 else "#EF4444" for c in corrs]
    bars = ax_sens.barh(labels, corrs, color=colors, alpha=0.85, edgecolor="#334155")
    ax_sens.axvline(0, color="#334155", linewidth=1.0)
    ax_sens.set_xlim(-1.0, 1.0)
    ax_sens.set_xlabel("Spearman Rank Correlation with NPV")
    ax_sens.set_title("Tornado Sensitivity Chart (Driver Impact on Project NPV)")
    ax_sens.grid(alpha=0.2, linestyle="--")
    for bar, c_val in zip(bars, corrs):
        offset = 0.03 if c_val &gt;= 0 else -0.03
        align = "left" if c_val &gt;= 0 else "right"
        ax_sens.text(c_val + offset, bar.get_y() + bar.get_height() / 2, f"{c_val:+.2f}", va="center", ha=align, fontsize=8.5)
    fig_sens.tight_layout()
    fig_sens
    return ax_sens, bars, colors, corrs, fig_sens, labels, rows</t>
        </is>
      </c>
    </row>
    <row r="14">
      <c r="A14" s="26" t="inlineStr">
        <is>
          <t>@app.cell(hide_code=True)
def _(bf, cf_profile, sensitivity, summary, validation):
    publication = bf.publish(
        outputs={
            "summary": summary,
            "cf_profile": cf_profile,
            "sensitivity": sensitivity,
            "validation": validation,
        }
    )
    publication
    return (publication,)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1980-01-01T00:00:00Z</dcterms:created>
  <dcterms:modified xmlns:dcterms="http://purl.org/dc/terms/" xmlns:xsi="http://www.w3.org/2001/XMLSchema-instance" xsi:type="dcterms:W3CDTF">1980-01-01T00:00:00Z</dcterms:modified>
</cp:coreProperties>
</file>