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tores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8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0" borderId="3" applyAlignment="1" pivotButton="0" quotePrefix="0" xfId="0">
      <alignment vertical="center" wrapText="1"/>
    </xf>
    <xf numFmtId="164" fontId="6" fillId="6" borderId="4" applyAlignment="1" pivotButton="0" quotePrefix="0" xfId="0">
      <alignment vertical="center"/>
    </xf>
    <xf numFmtId="0" fontId="7" fillId="7" borderId="5" applyAlignment="1" pivotButton="0" quotePrefix="0" xfId="0">
      <alignment vertical="center" wrapText="1"/>
    </xf>
    <xf numFmtId="4" fontId="7" fillId="7" borderId="5" applyAlignment="1" pivotButton="0" quotePrefix="0" xfId="0">
      <alignment vertical="center" wrapText="1"/>
    </xf>
    <xf numFmtId="165" fontId="7" fillId="7" borderId="5" applyAlignment="1" pivotButton="0" quotePrefix="0" xfId="0">
      <alignment vertical="center" wrapText="1"/>
    </xf>
    <xf numFmtId="0" fontId="7" fillId="7" borderId="5" applyAlignment="1" pivotButton="0" quotePrefix="0" xfId="0">
      <alignment horizontal="center" vertical="center" wrapText="1"/>
    </xf>
    <xf numFmtId="0" fontId="8" fillId="0" borderId="0" applyAlignment="1" pivotButton="0" quotePrefix="0" xfId="0">
      <alignment wrapText="1"/>
    </xf>
    <xf numFmtId="0" fontId="6" fillId="6" borderId="4" applyAlignment="1" pivotButton="0" quotePrefix="0" xfId="0">
      <alignment vertical="center" wrapText="1"/>
    </xf>
    <xf numFmtId="4" fontId="6" fillId="6" borderId="6" applyAlignment="1" pivotButton="0" quotePrefix="0" xfId="0">
      <alignment vertical="center"/>
    </xf>
    <xf numFmtId="4" fontId="6" fillId="6" borderId="7" applyAlignment="1" pivotButton="0" quotePrefix="0" xfId="0">
      <alignment vertical="center"/>
    </xf>
    <xf numFmtId="3" fontId="6" fillId="6" borderId="4" applyAlignment="1" pivotButton="0" quotePrefix="0" xfId="0">
      <alignment vertical="center"/>
    </xf>
    <xf numFmtId="4" fontId="6" fillId="6" borderId="4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66"/>
  <s:sheetViews>
    <s:sheetView showGridLines="0" zoomScale="100" workbookViewId="0">
      <s:selection activeCell="A1" sqref="A1"/>
    </s:sheetView>
  </s:sheetViews>
  <s:sheetFormatPr baseColWidth="8" defaultRowHeight="15"/>
  <s:cols>
    <s:col width="16.88" customWidth="1" min="1" max="1"/>
    <s:col width="14.38" customWidth="1" min="2" max="2"/>
    <s:col width="14.38" customWidth="1" min="3" max="3"/>
    <s:col width="11.88" customWidth="1" min="4" max="4"/>
    <s:col width="11.88" customWidth="1" min="5" max="5"/>
    <s:col width="11.88" customWidth="1" min="6" max="6"/>
    <s:col width="21.88" customWidth="1" min="7" max="7"/>
  </s:cols>
  <s:sheetData>
    <s:row r="1" ht="25.5" customHeight="1">
      <s:c r="A1" s="1" t="inlineStr">
        <s:is>
          <s:t>Regression</s:t>
        </s:is>
      </s:c>
    </s:row>
    <s:row r="2" ht="31.5" customHeight="1">
      <s:c r="A2" s="2" t="inlineStr">
        <s:is>
          <s:t>Analyze store sales drivers using multiple linear regression. Blue cells are inputs; green cells are published by Python.</s:t>
        </s:is>
      </s:c>
    </s:row>
    <s:row r="3" ht="18" customHeight="1"/>
    <s:row r="4" ht="21" customHeight="1">
      <s:c r="A4" s="3" t="inlineStr">
        <s:is>
          <s:t>Settings</s:t>
        </s:is>
      </s:c>
      <s:c r="C4" s="3" t="inlineStr">
        <s:is>
          <s:t>Factor Drivers &amp; Takeaways</s:t>
        </s:is>
      </s:c>
    </s:row>
    <s:row r="5" ht="24" customHeight="1">
      <s:c r="A5" s="4" t="inlineStr">
        <s:is>
          <s:t>Setting</s:t>
        </s:is>
      </s:c>
      <s:c r="B5" s="4" t="inlineStr">
        <s:is>
          <s:t>Value</s:t>
        </s:is>
      </s:c>
      <s:c r="C5" s="5" cm="1">
        <s:f t="array" ref="C5:G10">_xldudf_BF_OUTPUT("drivers")</s:f>
      </s:c>
      <s:c r="D5" s="5"/>
      <s:c r="E5" s="5"/>
      <s:c r="F5" s="5"/>
      <s:c r="G5" s="5"/>
    </s:row>
    <s:row r="6" ht="36" customHeight="1">
      <s:c r="A6" s="6" t="inlineStr">
        <s:is>
          <s:t>Significance level</s:t>
        </s:is>
      </s:c>
      <s:c r="B6" s="7" t="n">
        <s:v>0.05</s:v>
      </s:c>
      <s:c r="C6" s="8"/>
      <s:c r="D6" s="9"/>
      <s:c r="E6" s="10"/>
      <s:c r="F6" s="11"/>
      <s:c r="G6" s="8"/>
    </s:row>
    <s:row r="7" ht="36" customHeight="1">
      <s:c r="A7" s="3" t="inlineStr">
        <s:is>
          <s:t>Model Fit</s:t>
        </s:is>
      </s:c>
      <s:c r="C7" s="8"/>
      <s:c r="D7" s="9"/>
      <s:c r="E7" s="10"/>
      <s:c r="F7" s="11"/>
      <s:c r="G7" s="8"/>
    </s:row>
    <s:row r="8" ht="36" customHeight="1">
      <s:c r="A8" s="5" cm="1">
        <s:f t="array" ref="A8:B13">_xldudf_BF_OUTPUT("summary")</s:f>
      </s:c>
      <s:c r="B8" s="5"/>
      <s:c r="C8" s="8"/>
      <s:c r="D8" s="9"/>
      <s:c r="E8" s="10"/>
      <s:c r="F8" s="11"/>
      <s:c r="G8" s="8"/>
    </s:row>
    <s:row r="9" ht="36" customHeight="1">
      <s:c r="A9" s="8"/>
      <s:c r="B9" s="8"/>
      <s:c r="C9" s="8"/>
      <s:c r="D9" s="9"/>
      <s:c r="E9" s="10"/>
      <s:c r="F9" s="11"/>
      <s:c r="G9" s="8"/>
    </s:row>
    <s:row r="10" ht="36" customHeight="1">
      <s:c r="A10" s="8"/>
      <s:c r="B10" s="8"/>
      <s:c r="C10" s="8"/>
      <s:c r="D10" s="9"/>
      <s:c r="E10" s="10"/>
      <s:c r="F10" s="11"/>
      <s:c r="G10" s="8"/>
    </s:row>
    <s:row r="11" ht="24" customHeight="1">
      <s:c r="A11" s="8"/>
      <s:c r="B11" s="8"/>
      <s:c r="C11" s="12" t="inlineStr">
        <s:is>
          <s:t>Coefficients indicate the estimated change in monthly sales ($k) per one-unit increase in the factor, holding others constant. Factors with p-value below the significance level are marked significant.</s:t>
        </s:is>
      </s:c>
    </s:row>
    <s:row r="12" ht="24" customHeight="1">
      <s:c r="A12" s="8"/>
      <s:c r="B12" s="8"/>
    </s:row>
    <s:row r="13" ht="24" customHeight="1">
      <s:c r="A13" s="8"/>
      <s:c r="B13" s="8"/>
    </s:row>
    <s:row r="14" ht="10.5" customHeight="1"/>
    <s:row r="15" ht="21" customHeight="1">
      <s:c r="A15" s="3" t="inlineStr">
        <s:is>
          <s:t>Store Data</s:t>
        </s:is>
      </s:c>
    </s:row>
    <s:row r="16" ht="27" customHeight="1">
      <s:c r="A16" s="4" t="inlineStr">
        <s:is>
          <s:t>Store</s:t>
        </s:is>
      </s:c>
      <s:c r="B16" s="4" t="inlineStr">
        <s:is>
          <s:t>Monthly Sales ($k)</s:t>
        </s:is>
      </s:c>
      <s:c r="C16" s="4" t="inlineStr">
        <s:is>
          <s:t>Marketing ($k)</s:t>
        </s:is>
      </s:c>
      <s:c r="D16" s="4" t="inlineStr">
        <s:is>
          <s:t>Staff Hours</s:t>
        </s:is>
      </s:c>
      <s:c r="E16" s="4" t="inlineStr">
        <s:is>
          <s:t>Foot Traffic (k)</s:t>
        </s:is>
      </s:c>
      <s:c r="F16" s="4" t="inlineStr">
        <s:is>
          <s:t>Discount (%)</s:t>
        </s:is>
      </s:c>
      <s:c r="G16" s="4" t="inlineStr">
        <s:is>
          <s:t>Store Age (years)</s:t>
        </s:is>
      </s:c>
    </s:row>
    <s:row r="17" ht="18" customHeight="1">
      <s:c r="A17" s="13" t="inlineStr">
        <s:is>
          <s:t>Store 101</s:t>
        </s:is>
      </s:c>
      <s:c r="B17" s="14" t="n">
        <s:v>236.3</s:v>
      </s:c>
      <s:c r="C17" s="15" t="n">
        <s:v>37.3</s:v>
      </s:c>
      <s:c r="D17" s="16" t="n">
        <s:v>1242</s:v>
      </s:c>
      <s:c r="E17" s="17" t="n">
        <s:v>16.8</s:v>
      </s:c>
      <s:c r="F17" s="7" t="n">
        <s:v>0.159</s:v>
      </s:c>
      <s:c r="G17" s="17" t="n">
        <s:v>2</s:v>
      </s:c>
    </s:row>
    <s:row r="18" ht="18" customHeight="1">
      <s:c r="A18" s="13" t="inlineStr">
        <s:is>
          <s:t>Store 102</s:t>
        </s:is>
      </s:c>
      <s:c r="B18" s="14" t="n">
        <s:v>197.2</s:v>
      </s:c>
      <s:c r="C18" s="15" t="n">
        <s:v>37.1</s:v>
      </s:c>
      <s:c r="D18" s="16" t="n">
        <s:v>884</s:v>
      </s:c>
      <s:c r="E18" s="17" t="n">
        <s:v>17</s:v>
      </s:c>
      <s:c r="F18" s="7" t="n">
        <s:v>0.138</s:v>
      </s:c>
      <s:c r="G18" s="17" t="n">
        <s:v>6.6</s:v>
      </s:c>
    </s:row>
    <s:row r="19" ht="18" customHeight="1">
      <s:c r="A19" s="13" t="inlineStr">
        <s:is>
          <s:t>Store 103</s:t>
        </s:is>
      </s:c>
      <s:c r="B19" s="14" t="n">
        <s:v>236.1</s:v>
      </s:c>
      <s:c r="C19" s="15" t="n">
        <s:v>36.2</s:v>
      </s:c>
      <s:c r="D19" s="16" t="n">
        <s:v>1090</s:v>
      </s:c>
      <s:c r="E19" s="17" t="n">
        <s:v>18</s:v>
      </s:c>
      <s:c r="F19" s="7" t="n">
        <s:v>0.08</s:v>
      </s:c>
      <s:c r="G19" s="17" t="n">
        <s:v>6.8</s:v>
      </s:c>
    </s:row>
    <s:row r="20" ht="18" customHeight="1">
      <s:c r="A20" s="13" t="inlineStr">
        <s:is>
          <s:t>Store 104</s:t>
        </s:is>
      </s:c>
      <s:c r="B20" s="14" t="n">
        <s:v>254.3</s:v>
      </s:c>
      <s:c r="C20" s="15" t="n">
        <s:v>33.9</s:v>
      </s:c>
      <s:c r="D20" s="16" t="n">
        <s:v>1079</s:v>
      </s:c>
      <s:c r="E20" s="17" t="n">
        <s:v>40.6</s:v>
      </s:c>
      <s:c r="F20" s="7" t="n">
        <s:v>0.056</s:v>
      </s:c>
      <s:c r="G20" s="17" t="n">
        <s:v>5</s:v>
      </s:c>
    </s:row>
    <s:row r="21" ht="18" customHeight="1">
      <s:c r="A21" s="13" t="inlineStr">
        <s:is>
          <s:t>Store 105</s:t>
        </s:is>
      </s:c>
      <s:c r="B21" s="14" t="n">
        <s:v>250.4</s:v>
      </s:c>
      <s:c r="C21" s="15" t="n">
        <s:v>46.6</s:v>
      </s:c>
      <s:c r="D21" s="16" t="n">
        <s:v>709</s:v>
      </s:c>
      <s:c r="E21" s="17" t="n">
        <s:v>19.9</s:v>
      </s:c>
      <s:c r="F21" s="7" t="n">
        <s:v>0.211</s:v>
      </s:c>
      <s:c r="G21" s="17" t="n">
        <s:v>3.5</s:v>
      </s:c>
    </s:row>
    <s:row r="22" ht="18" customHeight="1">
      <s:c r="A22" s="13" t="inlineStr">
        <s:is>
          <s:t>Store 106</s:t>
        </s:is>
      </s:c>
      <s:c r="B22" s="14" t="n">
        <s:v>208.9</s:v>
      </s:c>
      <s:c r="C22" s="15" t="n">
        <s:v>22</s:v>
      </s:c>
      <s:c r="D22" s="16" t="n">
        <s:v>947</s:v>
      </s:c>
      <s:c r="E22" s="17" t="n">
        <s:v>26.6</s:v>
      </s:c>
      <s:c r="F22" s="7" t="n">
        <s:v>0.101</s:v>
      </s:c>
      <s:c r="G22" s="17" t="n">
        <s:v>12.6</s:v>
      </s:c>
    </s:row>
    <s:row r="23" ht="18" customHeight="1">
      <s:c r="A23" s="13" t="inlineStr">
        <s:is>
          <s:t>Store 107</s:t>
        </s:is>
      </s:c>
      <s:c r="B23" s="14" t="n">
        <s:v>143.4</s:v>
      </s:c>
      <s:c r="C23" s="15" t="n">
        <s:v>19.1</s:v>
      </s:c>
      <s:c r="D23" s="16" t="n">
        <s:v>1013</s:v>
      </s:c>
      <s:c r="E23" s="17" t="n">
        <s:v>16.8</s:v>
      </s:c>
      <s:c r="F23" s="7" t="n">
        <s:v>0.114</s:v>
      </s:c>
      <s:c r="G23" s="17" t="n">
        <s:v>2.4</s:v>
      </s:c>
    </s:row>
    <s:row r="24" ht="18" customHeight="1">
      <s:c r="A24" s="13" t="inlineStr">
        <s:is>
          <s:t>Store 108</s:t>
        </s:is>
      </s:c>
      <s:c r="B24" s="14" t="n">
        <s:v>366.7</s:v>
      </s:c>
      <s:c r="C24" s="15" t="n">
        <s:v>49</s:v>
      </s:c>
      <s:c r="D24" s="16" t="n">
        <s:v>952</s:v>
      </s:c>
      <s:c r="E24" s="17" t="n">
        <s:v>49.6</s:v>
      </s:c>
      <s:c r="F24" s="7" t="n">
        <s:v>0.068</s:v>
      </s:c>
      <s:c r="G24" s="17" t="n">
        <s:v>13.2</s:v>
      </s:c>
    </s:row>
    <s:row r="25" ht="18" customHeight="1">
      <s:c r="A25" s="13" t="inlineStr">
        <s:is>
          <s:t>Store 109</s:t>
        </s:is>
      </s:c>
      <s:c r="B25" s="14" t="n">
        <s:v>266.7</s:v>
      </s:c>
      <s:c r="C25" s="15" t="n">
        <s:v>31.7</s:v>
      </s:c>
      <s:c r="D25" s="16" t="n">
        <s:v>1106</s:v>
      </s:c>
      <s:c r="E25" s="17" t="n">
        <s:v>34.1</s:v>
      </s:c>
      <s:c r="F25" s="7" t="n">
        <s:v>0.099</s:v>
      </s:c>
      <s:c r="G25" s="17" t="n">
        <s:v>10.8</s:v>
      </s:c>
    </s:row>
    <s:row r="26" ht="18" customHeight="1">
      <s:c r="A26" s="13" t="inlineStr">
        <s:is>
          <s:t>Store 110</s:t>
        </s:is>
      </s:c>
      <s:c r="B26" s="14" t="n">
        <s:v>305</s:v>
      </s:c>
      <s:c r="C26" s="15" t="n">
        <s:v>31.3</s:v>
      </s:c>
      <s:c r="D26" s="16" t="n">
        <s:v>995</s:v>
      </s:c>
      <s:c r="E26" s="17" t="n">
        <s:v>49.3</s:v>
      </s:c>
      <s:c r="F26" s="7" t="n">
        <s:v>0.056</s:v>
      </s:c>
      <s:c r="G26" s="17" t="n">
        <s:v>7.4</s:v>
      </s:c>
    </s:row>
    <s:row r="27" ht="18" customHeight="1">
      <s:c r="A27" s="13" t="inlineStr">
        <s:is>
          <s:t>Store 111</s:t>
        </s:is>
      </s:c>
      <s:c r="B27" s="14" t="n">
        <s:v>227.4</s:v>
      </s:c>
      <s:c r="C27" s="15" t="n">
        <s:v>34.9</s:v>
      </s:c>
      <s:c r="D27" s="16" t="n">
        <s:v>1060</s:v>
      </s:c>
      <s:c r="E27" s="17" t="n">
        <s:v>28</s:v>
      </s:c>
      <s:c r="F27" s="7" t="n">
        <s:v>0.191</s:v>
      </s:c>
      <s:c r="G27" s="17" t="n">
        <s:v>13.5</s:v>
      </s:c>
    </s:row>
    <s:row r="28" ht="18" customHeight="1">
      <s:c r="A28" s="13" t="inlineStr">
        <s:is>
          <s:t>Store 112</s:t>
        </s:is>
      </s:c>
      <s:c r="B28" s="14" t="n">
        <s:v>271</s:v>
      </s:c>
      <s:c r="C28" s="15" t="n">
        <s:v>47.5</s:v>
      </s:c>
      <s:c r="D28" s="16" t="n">
        <s:v>610</s:v>
      </s:c>
      <s:c r="E28" s="17" t="n">
        <s:v>22.8</s:v>
      </s:c>
      <s:c r="F28" s="7" t="n">
        <s:v>0.08599999999999999</s:v>
      </s:c>
      <s:c r="G28" s="17" t="n">
        <s:v>14.2</s:v>
      </s:c>
    </s:row>
    <s:row r="29" ht="18" customHeight="1">
      <s:c r="A29" s="13" t="inlineStr">
        <s:is>
          <s:t>Store 113</s:t>
        </s:is>
      </s:c>
      <s:c r="B29" s="14" t="n">
        <s:v>275.9</s:v>
      </s:c>
      <s:c r="C29" s="15" t="n">
        <s:v>36</s:v>
      </s:c>
      <s:c r="D29" s="16" t="n">
        <s:v>1186</s:v>
      </s:c>
      <s:c r="E29" s="17" t="n">
        <s:v>28</s:v>
      </s:c>
      <s:c r="F29" s="7" t="n">
        <s:v>0.134</s:v>
      </s:c>
      <s:c r="G29" s="17" t="n">
        <s:v>1.7</s:v>
      </s:c>
    </s:row>
    <s:row r="30" ht="18" customHeight="1">
      <s:c r="A30" s="13" t="inlineStr">
        <s:is>
          <s:t>Store 114</s:t>
        </s:is>
      </s:c>
      <s:c r="B30" s="14" t="n">
        <s:v>216.9</s:v>
      </s:c>
      <s:c r="C30" s="15" t="n">
        <s:v>24.8</s:v>
      </s:c>
      <s:c r="D30" s="16" t="n">
        <s:v>929</s:v>
      </s:c>
      <s:c r="E30" s="17" t="n">
        <s:v>24.7</s:v>
      </s:c>
      <s:c r="F30" s="7" t="n">
        <s:v>0.136</s:v>
      </s:c>
      <s:c r="G30" s="17" t="n">
        <s:v>10.7</s:v>
      </s:c>
    </s:row>
    <s:row r="31" ht="18" customHeight="1">
      <s:c r="A31" s="13" t="inlineStr">
        <s:is>
          <s:t>Store 115</s:t>
        </s:is>
      </s:c>
      <s:c r="B31" s="14" t="n">
        <s:v>163</s:v>
      </s:c>
      <s:c r="C31" s="15" t="n">
        <s:v>29.9</s:v>
      </s:c>
      <s:c r="D31" s="16" t="n">
        <s:v>797</s:v>
      </s:c>
      <s:c r="E31" s="17" t="n">
        <s:v>15</s:v>
      </s:c>
      <s:c r="F31" s="7" t="n">
        <s:v>0.179</s:v>
      </s:c>
      <s:c r="G31" s="17" t="n">
        <s:v>10.1</s:v>
      </s:c>
    </s:row>
    <s:row r="32" ht="18" customHeight="1">
      <s:c r="A32" s="13" t="inlineStr">
        <s:is>
          <s:t>Store 116</s:t>
        </s:is>
      </s:c>
      <s:c r="B32" s="14" t="n">
        <s:v>205.8</s:v>
      </s:c>
      <s:c r="C32" s="15" t="n">
        <s:v>33.5</s:v>
      </s:c>
      <s:c r="D32" s="16" t="n">
        <s:v>964</s:v>
      </s:c>
      <s:c r="E32" s="17" t="n">
        <s:v>19.2</s:v>
      </s:c>
      <s:c r="F32" s="7" t="n">
        <s:v>0.193</s:v>
      </s:c>
      <s:c r="G32" s="17" t="n">
        <s:v>14.4</s:v>
      </s:c>
    </s:row>
    <s:row r="33" ht="18" customHeight="1">
      <s:c r="A33" s="13" t="inlineStr">
        <s:is>
          <s:t>Store 117</s:t>
        </s:is>
      </s:c>
      <s:c r="B33" s="14" t="n">
        <s:v>252.6</s:v>
      </s:c>
      <s:c r="C33" s="15" t="n">
        <s:v>41.9</s:v>
      </s:c>
      <s:c r="D33" s="16" t="n">
        <s:v>895</s:v>
      </s:c>
      <s:c r="E33" s="17" t="n">
        <s:v>30.6</s:v>
      </s:c>
      <s:c r="F33" s="7" t="n">
        <s:v>0.214</s:v>
      </s:c>
      <s:c r="G33" s="17" t="n">
        <s:v>12</s:v>
      </s:c>
    </s:row>
    <s:row r="34" ht="18" customHeight="1">
      <s:c r="A34" s="13" t="inlineStr">
        <s:is>
          <s:t>Store 118</s:t>
        </s:is>
      </s:c>
      <s:c r="B34" s="14" t="n">
        <s:v>217.8</s:v>
      </s:c>
      <s:c r="C34" s="15" t="n">
        <s:v>37.6</s:v>
      </s:c>
      <s:c r="D34" s="16" t="n">
        <s:v>889</s:v>
      </s:c>
      <s:c r="E34" s="17" t="n">
        <s:v>16</s:v>
      </s:c>
      <s:c r="F34" s="7" t="n">
        <s:v>0.205</s:v>
      </s:c>
      <s:c r="G34" s="17" t="n">
        <s:v>11.4</s:v>
      </s:c>
    </s:row>
    <s:row r="35" ht="18" customHeight="1">
      <s:c r="A35" s="13" t="inlineStr">
        <s:is>
          <s:t>Store 119</s:t>
        </s:is>
      </s:c>
      <s:c r="B35" s="14" t="n">
        <s:v>270.9</s:v>
      </s:c>
      <s:c r="C35" s="15" t="n">
        <s:v>10.8</s:v>
      </s:c>
      <s:c r="D35" s="16" t="n">
        <s:v>1094</s:v>
      </s:c>
      <s:c r="E35" s="17" t="n">
        <s:v>49.2</s:v>
      </s:c>
      <s:c r="F35" s="7" t="n">
        <s:v>0.075</s:v>
      </s:c>
      <s:c r="G35" s="17" t="n">
        <s:v>12.2</s:v>
      </s:c>
    </s:row>
    <s:row r="36" ht="18" customHeight="1">
      <s:c r="A36" s="13" t="inlineStr">
        <s:is>
          <s:t>Store 120</s:t>
        </s:is>
      </s:c>
      <s:c r="B36" s="14" t="n">
        <s:v>229.4</s:v>
      </s:c>
      <s:c r="C36" s="15" t="n">
        <s:v>20.5</s:v>
      </s:c>
      <s:c r="D36" s="16" t="n">
        <s:v>876</s:v>
      </s:c>
      <s:c r="E36" s="17" t="n">
        <s:v>48.3</s:v>
      </s:c>
      <s:c r="F36" s="7" t="n">
        <s:v>0.126</s:v>
      </s:c>
      <s:c r="G36" s="17" t="n">
        <s:v>9.6</s:v>
      </s:c>
    </s:row>
    <s:row r="37" ht="18" customHeight="1">
      <s:c r="A37" s="13" t="inlineStr">
        <s:is>
          <s:t>Store 121</s:t>
        </s:is>
      </s:c>
      <s:c r="B37" s="14" t="n">
        <s:v>204</s:v>
      </s:c>
      <s:c r="C37" s="15" t="n">
        <s:v>28.1</s:v>
      </s:c>
      <s:c r="D37" s="16" t="n">
        <s:v>1175</s:v>
      </s:c>
      <s:c r="E37" s="17" t="n">
        <s:v>24</s:v>
      </s:c>
      <s:c r="F37" s="7" t="n">
        <s:v>0.109</s:v>
      </s:c>
      <s:c r="G37" s="17" t="n">
        <s:v>8.9</s:v>
      </s:c>
    </s:row>
    <s:row r="38" ht="18" customHeight="1">
      <s:c r="A38" s="13" t="inlineStr">
        <s:is>
          <s:t>Store 122</s:t>
        </s:is>
      </s:c>
      <s:c r="B38" s="14" t="n">
        <s:v>222.7</s:v>
      </s:c>
      <s:c r="C38" s="15" t="n">
        <s:v>31.9</s:v>
      </s:c>
      <s:c r="D38" s="16" t="n">
        <s:v>728</s:v>
      </s:c>
      <s:c r="E38" s="17" t="n">
        <s:v>26.7</s:v>
      </s:c>
      <s:c r="F38" s="7" t="n">
        <s:v>0.144</s:v>
      </s:c>
      <s:c r="G38" s="17" t="n">
        <s:v>3</s:v>
      </s:c>
    </s:row>
    <s:row r="39" ht="18" customHeight="1">
      <s:c r="A39" s="13" t="inlineStr">
        <s:is>
          <s:t>Store 123</s:t>
        </s:is>
      </s:c>
      <s:c r="B39" s="14" t="n">
        <s:v>205.3</s:v>
      </s:c>
      <s:c r="C39" s="15" t="n">
        <s:v>31.8</s:v>
      </s:c>
      <s:c r="D39" s="16" t="n">
        <s:v>1211</s:v>
      </s:c>
      <s:c r="E39" s="17" t="n">
        <s:v>22.7</s:v>
      </s:c>
      <s:c r="F39" s="7" t="n">
        <s:v>0.21</s:v>
      </s:c>
      <s:c r="G39" s="17" t="n">
        <s:v>2.8</s:v>
      </s:c>
    </s:row>
    <s:row r="40" ht="18" customHeight="1">
      <s:c r="A40" s="13" t="inlineStr">
        <s:is>
          <s:t>Store 124</s:t>
        </s:is>
      </s:c>
      <s:c r="B40" s="14" t="n">
        <s:v>260.3</s:v>
      </s:c>
      <s:c r="C40" s="15" t="n">
        <s:v>27.8</s:v>
      </s:c>
      <s:c r="D40" s="16" t="n">
        <s:v>960</s:v>
      </s:c>
      <s:c r="E40" s="17" t="n">
        <s:v>42.5</s:v>
      </s:c>
      <s:c r="F40" s="7" t="n">
        <s:v>0.123</s:v>
      </s:c>
      <s:c r="G40" s="17" t="n">
        <s:v>4.4</s:v>
      </s:c>
    </s:row>
    <s:row r="41" ht="18" customHeight="1">
      <s:c r="A41" s="13" t="inlineStr">
        <s:is>
          <s:t>Store 125</s:t>
        </s:is>
      </s:c>
      <s:c r="B41" s="14" t="n">
        <s:v>251</s:v>
      </s:c>
      <s:c r="C41" s="15" t="n">
        <s:v>38</s:v>
      </s:c>
      <s:c r="D41" s="16" t="n">
        <s:v>1131</s:v>
      </s:c>
      <s:c r="E41" s="17" t="n">
        <s:v>17.6</s:v>
      </s:c>
      <s:c r="F41" s="7" t="n">
        <s:v>0.115</s:v>
      </s:c>
      <s:c r="G41" s="17" t="n">
        <s:v>2.9</s:v>
      </s:c>
    </s:row>
    <s:row r="42" ht="18" customHeight="1">
      <s:c r="A42" s="13" t="inlineStr">
        <s:is>
          <s:t>Store 126</s:t>
        </s:is>
      </s:c>
      <s:c r="B42" s="14" t="n">
        <s:v>253.8</s:v>
      </s:c>
      <s:c r="C42" s="15" t="n">
        <s:v>29.7</s:v>
      </s:c>
      <s:c r="D42" s="16" t="n">
        <s:v>642</s:v>
      </s:c>
      <s:c r="E42" s="17" t="n">
        <s:v>41.8</s:v>
      </s:c>
      <s:c r="F42" s="7" t="n">
        <s:v>0.132</s:v>
      </s:c>
      <s:c r="G42" s="17" t="n">
        <s:v>7.8</s:v>
      </s:c>
    </s:row>
    <s:row r="43" ht="18" customHeight="1">
      <s:c r="A43" s="13" t="inlineStr">
        <s:is>
          <s:t>Store 127</s:t>
        </s:is>
      </s:c>
      <s:c r="B43" s="14" t="n">
        <s:v>295.5</s:v>
      </s:c>
      <s:c r="C43" s="15" t="n">
        <s:v>42.5</s:v>
      </s:c>
      <s:c r="D43" s="16" t="n">
        <s:v>802</s:v>
      </s:c>
      <s:c r="E43" s="17" t="n">
        <s:v>46.4</s:v>
      </s:c>
      <s:c r="F43" s="7" t="n">
        <s:v>0.198</s:v>
      </s:c>
      <s:c r="G43" s="17" t="n">
        <s:v>13.8</s:v>
      </s:c>
    </s:row>
    <s:row r="44" ht="18" customHeight="1">
      <s:c r="A44" s="13" t="inlineStr">
        <s:is>
          <s:t>Store 128</s:t>
        </s:is>
      </s:c>
      <s:c r="B44" s="14" t="n">
        <s:v>277.5</s:v>
      </s:c>
      <s:c r="C44" s="15" t="n">
        <s:v>42.9</s:v>
      </s:c>
      <s:c r="D44" s="16" t="n">
        <s:v>1229</s:v>
      </s:c>
      <s:c r="E44" s="17" t="n">
        <s:v>31.3</s:v>
      </s:c>
      <s:c r="F44" s="7" t="n">
        <s:v>0.106</s:v>
      </s:c>
      <s:c r="G44" s="17" t="n">
        <s:v>12.7</s:v>
      </s:c>
    </s:row>
    <s:row r="45" ht="18" customHeight="1">
      <s:c r="A45" s="13" t="inlineStr">
        <s:is>
          <s:t>Store 129</s:t>
        </s:is>
      </s:c>
      <s:c r="B45" s="14" t="n">
        <s:v>290.3</s:v>
      </s:c>
      <s:c r="C45" s="15" t="n">
        <s:v>39.9</s:v>
      </s:c>
      <s:c r="D45" s="16" t="n">
        <s:v>623</s:v>
      </s:c>
      <s:c r="E45" s="17" t="n">
        <s:v>46.1</s:v>
      </s:c>
      <s:c r="F45" s="7" t="n">
        <s:v>0.068</s:v>
      </s:c>
      <s:c r="G45" s="17" t="n">
        <s:v>2.2</s:v>
      </s:c>
    </s:row>
    <s:row r="46" ht="18" customHeight="1">
      <s:c r="A46" s="13" t="inlineStr">
        <s:is>
          <s:t>Store 130</s:t>
        </s:is>
      </s:c>
      <s:c r="B46" s="14" t="n">
        <s:v>175.9</s:v>
      </s:c>
      <s:c r="C46" s="15" t="n">
        <s:v>12.1</s:v>
      </s:c>
      <s:c r="D46" s="16" t="n">
        <s:v>759</s:v>
      </s:c>
      <s:c r="E46" s="17" t="n">
        <s:v>31.8</s:v>
      </s:c>
      <s:c r="F46" s="7" t="n">
        <s:v>0.061</s:v>
      </s:c>
      <s:c r="G46" s="17" t="n">
        <s:v>3.9</s:v>
      </s:c>
    </s:row>
    <s:row r="47" ht="18" customHeight="1">
      <s:c r="A47" s="13" t="inlineStr">
        <s:is>
          <s:t>Store 131</s:t>
        </s:is>
      </s:c>
      <s:c r="B47" s="14" t="n">
        <s:v>256.6</s:v>
      </s:c>
      <s:c r="C47" s="15" t="n">
        <s:v>19.9</s:v>
      </s:c>
      <s:c r="D47" s="16" t="n">
        <s:v>1140</s:v>
      </s:c>
      <s:c r="E47" s="17" t="n">
        <s:v>48.7</s:v>
      </s:c>
      <s:c r="F47" s="7" t="n">
        <s:v>0.117</s:v>
      </s:c>
      <s:c r="G47" s="17" t="n">
        <s:v>10.4</s:v>
      </s:c>
    </s:row>
    <s:row r="48" ht="18" customHeight="1">
      <s:c r="A48" s="13" t="inlineStr">
        <s:is>
          <s:t>Store 132</s:t>
        </s:is>
      </s:c>
      <s:c r="B48" s="14" t="n">
        <s:v>302</s:v>
      </s:c>
      <s:c r="C48" s="15" t="n">
        <s:v>45.2</s:v>
      </s:c>
      <s:c r="D48" s="16" t="n">
        <s:v>861</s:v>
      </s:c>
      <s:c r="E48" s="17" t="n">
        <s:v>32.1</s:v>
      </s:c>
      <s:c r="F48" s="7" t="n">
        <s:v>0.081</s:v>
      </s:c>
      <s:c r="G48" s="17" t="n">
        <s:v>8.300000000000001</s:v>
      </s:c>
    </s:row>
    <s:row r="49" ht="18" customHeight="1">
      <s:c r="A49" s="13" t="inlineStr">
        <s:is>
          <s:t>Store 133</s:t>
        </s:is>
      </s:c>
      <s:c r="B49" s="14" t="n">
        <s:v>229.7</s:v>
      </s:c>
      <s:c r="C49" s="15" t="n">
        <s:v>29.5</s:v>
      </s:c>
      <s:c r="D49" s="16" t="n">
        <s:v>1201</s:v>
      </s:c>
      <s:c r="E49" s="17" t="n">
        <s:v>18.1</s:v>
      </s:c>
      <s:c r="F49" s="7" t="n">
        <s:v>0.082</s:v>
      </s:c>
      <s:c r="G49" s="17" t="n">
        <s:v>11.7</s:v>
      </s:c>
    </s:row>
    <s:row r="50" ht="18" customHeight="1">
      <s:c r="A50" s="13" t="inlineStr">
        <s:is>
          <s:t>Store 134</s:t>
        </s:is>
      </s:c>
      <s:c r="B50" s="14" t="n">
        <s:v>169.4</s:v>
      </s:c>
      <s:c r="C50" s="15" t="n">
        <s:v>27</s:v>
      </s:c>
      <s:c r="D50" s="16" t="n">
        <s:v>1171</s:v>
      </s:c>
      <s:c r="E50" s="17" t="n">
        <s:v>20.5</s:v>
      </s:c>
      <s:c r="F50" s="7" t="n">
        <s:v>0.193</s:v>
      </s:c>
      <s:c r="G50" s="17" t="n">
        <s:v>2.9</s:v>
      </s:c>
    </s:row>
    <s:row r="51" ht="18" customHeight="1">
      <s:c r="A51" s="13" t="inlineStr">
        <s:is>
          <s:t>Store 135</s:t>
        </s:is>
      </s:c>
      <s:c r="B51" s="14" t="n">
        <s:v>221.4</s:v>
      </s:c>
      <s:c r="C51" s="15" t="n">
        <s:v>19.1</s:v>
      </s:c>
      <s:c r="D51" s="16" t="n">
        <s:v>665</s:v>
      </s:c>
      <s:c r="E51" s="17" t="n">
        <s:v>33.2</s:v>
      </s:c>
      <s:c r="F51" s="7" t="n">
        <s:v>0.135</s:v>
      </s:c>
      <s:c r="G51" s="17" t="n">
        <s:v>14.3</s:v>
      </s:c>
    </s:row>
    <s:row r="52" ht="18" customHeight="1">
      <s:c r="A52" s="13" t="inlineStr">
        <s:is>
          <s:t>Store 136</s:t>
        </s:is>
      </s:c>
      <s:c r="B52" s="14" t="n">
        <s:v>199.1</s:v>
      </s:c>
      <s:c r="C52" s="15" t="n">
        <s:v>28.9</s:v>
      </s:c>
      <s:c r="D52" s="16" t="n">
        <s:v>734</s:v>
      </s:c>
      <s:c r="E52" s="17" t="n">
        <s:v>23.1</s:v>
      </s:c>
      <s:c r="F52" s="7" t="n">
        <s:v>0.076</s:v>
      </s:c>
      <s:c r="G52" s="17" t="n">
        <s:v>4</s:v>
      </s:c>
    </s:row>
    <s:row r="53" ht="18" customHeight="1">
      <s:c r="A53" s="13" t="inlineStr">
        <s:is>
          <s:t>Store 137</s:t>
        </s:is>
      </s:c>
      <s:c r="B53" s="14" t="n">
        <s:v>247.1</s:v>
      </s:c>
      <s:c r="C53" s="15" t="n">
        <s:v>30.8</s:v>
      </s:c>
      <s:c r="D53" s="16" t="n">
        <s:v>663</s:v>
      </s:c>
      <s:c r="E53" s="17" t="n">
        <s:v>27.3</s:v>
      </s:c>
      <s:c r="F53" s="7" t="n">
        <s:v>0.075</s:v>
      </s:c>
      <s:c r="G53" s="17" t="n">
        <s:v>3.3</s:v>
      </s:c>
    </s:row>
    <s:row r="54" ht="18" customHeight="1">
      <s:c r="A54" s="13" t="inlineStr">
        <s:is>
          <s:t>Store 138</s:t>
        </s:is>
      </s:c>
      <s:c r="B54" s="14" t="n">
        <s:v>267.2</s:v>
      </s:c>
      <s:c r="C54" s="15" t="n">
        <s:v>27.2</s:v>
      </s:c>
      <s:c r="D54" s="16" t="n">
        <s:v>673</s:v>
      </s:c>
      <s:c r="E54" s="17" t="n">
        <s:v>48.3</s:v>
      </s:c>
      <s:c r="F54" s="7" t="n">
        <s:v>0.176</s:v>
      </s:c>
      <s:c r="G54" s="17" t="n">
        <s:v>2.8</s:v>
      </s:c>
    </s:row>
    <s:row r="55" ht="18" customHeight="1">
      <s:c r="A55" s="13" t="inlineStr">
        <s:is>
          <s:t>Store 139</s:t>
        </s:is>
      </s:c>
      <s:c r="B55" s="14" t="n">
        <s:v>215</s:v>
      </s:c>
      <s:c r="C55" s="15" t="n">
        <s:v>11.1</s:v>
      </s:c>
      <s:c r="D55" s="16" t="n">
        <s:v>1278</s:v>
      </s:c>
      <s:c r="E55" s="17" t="n">
        <s:v>49.7</s:v>
      </s:c>
      <s:c r="F55" s="7" t="n">
        <s:v>0.218</s:v>
      </s:c>
      <s:c r="G55" s="17" t="n">
        <s:v>4.8</s:v>
      </s:c>
    </s:row>
    <s:row r="56" ht="18" customHeight="1">
      <s:c r="A56" s="13" t="inlineStr">
        <s:is>
          <s:t>Store 140</s:t>
        </s:is>
      </s:c>
      <s:c r="B56" s="14" t="n">
        <s:v>244.5</s:v>
      </s:c>
      <s:c r="C56" s="15" t="n">
        <s:v>34.1</s:v>
      </s:c>
      <s:c r="D56" s="16" t="n">
        <s:v>804</s:v>
      </s:c>
      <s:c r="E56" s="17" t="n">
        <s:v>29.2</s:v>
      </s:c>
      <s:c r="F56" s="7" t="n">
        <s:v>0.074</s:v>
      </s:c>
      <s:c r="G56" s="17" t="n">
        <s:v>7.7</s:v>
      </s:c>
    </s:row>
    <s:row r="57" ht="18" customHeight="1">
      <s:c r="A57" s="13" t="inlineStr">
        <s:is>
          <s:t>Store 141</s:t>
        </s:is>
      </s:c>
      <s:c r="B57" s="14" t="n">
        <s:v>310.6</s:v>
      </s:c>
      <s:c r="C57" s="15" t="n">
        <s:v>45</s:v>
      </s:c>
      <s:c r="D57" s="16" t="n">
        <s:v>805</s:v>
      </s:c>
      <s:c r="E57" s="17" t="n">
        <s:v>25.5</s:v>
      </s:c>
      <s:c r="F57" s="7" t="n">
        <s:v>0.145</s:v>
      </s:c>
      <s:c r="G57" s="17" t="n">
        <s:v>6.6</s:v>
      </s:c>
    </s:row>
    <s:row r="58" ht="18" customHeight="1">
      <s:c r="A58" s="13" t="inlineStr">
        <s:is>
          <s:t>Store 142</s:t>
        </s:is>
      </s:c>
      <s:c r="B58" s="14" t="n">
        <s:v>287.6</s:v>
      </s:c>
      <s:c r="C58" s="15" t="n">
        <s:v>48</s:v>
      </s:c>
      <s:c r="D58" s="16" t="n">
        <s:v>771</s:v>
      </s:c>
      <s:c r="E58" s="17" t="n">
        <s:v>33.9</s:v>
      </s:c>
      <s:c r="F58" s="7" t="n">
        <s:v>0.161</s:v>
      </s:c>
      <s:c r="G58" s="17" t="n">
        <s:v>8.5</s:v>
      </s:c>
    </s:row>
    <s:row r="59" ht="18" customHeight="1">
      <s:c r="A59" s="13" t="inlineStr">
        <s:is>
          <s:t>Store 143</s:t>
        </s:is>
      </s:c>
      <s:c r="B59" s="14" t="n">
        <s:v>238.2</s:v>
      </s:c>
      <s:c r="C59" s="15" t="n">
        <s:v>31</s:v>
      </s:c>
      <s:c r="D59" s="16" t="n">
        <s:v>1244</s:v>
      </s:c>
      <s:c r="E59" s="17" t="n">
        <s:v>34.1</s:v>
      </s:c>
      <s:c r="F59" s="7" t="n">
        <s:v>0.131</s:v>
      </s:c>
      <s:c r="G59" s="17" t="n">
        <s:v>9.199999999999999</s:v>
      </s:c>
    </s:row>
    <s:row r="60" ht="18" customHeight="1">
      <s:c r="A60" s="13" t="inlineStr">
        <s:is>
          <s:t>Store 144</s:t>
        </s:is>
      </s:c>
      <s:c r="B60" s="14" t="n">
        <s:v>324.4</s:v>
      </s:c>
      <s:c r="C60" s="15" t="n">
        <s:v>34.6</s:v>
      </s:c>
      <s:c r="D60" s="16" t="n">
        <s:v>1093</s:v>
      </s:c>
      <s:c r="E60" s="17" t="n">
        <s:v>48.2</s:v>
      </s:c>
      <s:c r="F60" s="7" t="n">
        <s:v>0.116</s:v>
      </s:c>
      <s:c r="G60" s="17" t="n">
        <s:v>8.300000000000001</s:v>
      </s:c>
    </s:row>
    <s:row r="61" ht="18" customHeight="1">
      <s:c r="A61" s="13" t="inlineStr">
        <s:is>
          <s:t>Store 145</s:t>
        </s:is>
      </s:c>
      <s:c r="B61" s="14" t="n">
        <s:v>191.9</s:v>
      </s:c>
      <s:c r="C61" s="15" t="n">
        <s:v>12.7</s:v>
      </s:c>
      <s:c r="D61" s="16" t="n">
        <s:v>1002</s:v>
      </s:c>
      <s:c r="E61" s="17" t="n">
        <s:v>39</s:v>
      </s:c>
      <s:c r="F61" s="7" t="n">
        <s:v>0.219</s:v>
      </s:c>
      <s:c r="G61" s="17" t="n">
        <s:v>14.2</s:v>
      </s:c>
    </s:row>
    <s:row r="62" ht="18" customHeight="1">
      <s:c r="A62" s="13" t="inlineStr">
        <s:is>
          <s:t>Store 146</s:t>
        </s:is>
      </s:c>
      <s:c r="B62" s="14" t="n">
        <s:v>261.3</s:v>
      </s:c>
      <s:c r="C62" s="15" t="n">
        <s:v>49.9</s:v>
      </s:c>
      <s:c r="D62" s="16" t="n">
        <s:v>886</s:v>
      </s:c>
      <s:c r="E62" s="17" t="n">
        <s:v>24.6</s:v>
      </s:c>
      <s:c r="F62" s="7" t="n">
        <s:v>0.162</s:v>
      </s:c>
      <s:c r="G62" s="17" t="n">
        <s:v>6.4</s:v>
      </s:c>
    </s:row>
    <s:row r="63" ht="18" customHeight="1">
      <s:c r="A63" s="13" t="inlineStr">
        <s:is>
          <s:t>Store 147</s:t>
        </s:is>
      </s:c>
      <s:c r="B63" s="14" t="n">
        <s:v>219.4</s:v>
      </s:c>
      <s:c r="C63" s="15" t="n">
        <s:v>24.5</s:v>
      </s:c>
      <s:c r="D63" s="16" t="n">
        <s:v>667</s:v>
      </s:c>
      <s:c r="E63" s="17" t="n">
        <s:v>41.3</s:v>
      </s:c>
      <s:c r="F63" s="7" t="n">
        <s:v>0.164</s:v>
      </s:c>
      <s:c r="G63" s="17" t="n">
        <s:v>11.4</s:v>
      </s:c>
    </s:row>
    <s:row r="64" ht="18" customHeight="1">
      <s:c r="A64" s="13" t="inlineStr">
        <s:is>
          <s:t>Store 148</s:t>
        </s:is>
      </s:c>
      <s:c r="B64" s="14" t="n">
        <s:v>221.7</s:v>
      </s:c>
      <s:c r="C64" s="15" t="n">
        <s:v>24.6</s:v>
      </s:c>
      <s:c r="D64" s="16" t="n">
        <s:v>947</s:v>
      </s:c>
      <s:c r="E64" s="17" t="n">
        <s:v>36.7</s:v>
      </s:c>
      <s:c r="F64" s="7" t="n">
        <s:v>0.089</s:v>
      </s:c>
      <s:c r="G64" s="17" t="n">
        <s:v>10.7</s:v>
      </s:c>
    </s:row>
    <s:row r="65" ht="18" customHeight="1">
      <s:c r="A65" s="13" t="inlineStr">
        <s:is>
          <s:t>Store 149</s:t>
        </s:is>
      </s:c>
      <s:c r="B65" s="14" t="n">
        <s:v>230.6</s:v>
      </s:c>
      <s:c r="C65" s="15" t="n">
        <s:v>23.1</s:v>
      </s:c>
      <s:c r="D65" s="16" t="n">
        <s:v>715</s:v>
      </s:c>
      <s:c r="E65" s="17" t="n">
        <s:v>44</s:v>
      </s:c>
      <s:c r="F65" s="7" t="n">
        <s:v>0.073</s:v>
      </s:c>
      <s:c r="G65" s="17" t="n">
        <s:v>13.3</s:v>
      </s:c>
    </s:row>
    <s:row r="66" ht="18" customHeight="1">
      <s:c r="A66" s="13" t="inlineStr">
        <s:is>
          <s:t>Store 150</s:t>
        </s:is>
      </s:c>
      <s:c r="B66" s="14" t="n">
        <s:v>140.3</s:v>
      </s:c>
      <s:c r="C66" s="15" t="n">
        <s:v>14.3</s:v>
      </s:c>
      <s:c r="D66" s="16" t="n">
        <s:v>655</s:v>
      </s:c>
      <s:c r="E66" s="17" t="n">
        <s:v>24.1</s:v>
      </s:c>
      <s:c r="F66" s="7" t="n">
        <s:v>0.216</s:v>
      </s:c>
      <s:c r="G66" s="17" t="n">
        <s:v>14.8</s:v>
      </s:c>
    </s:row>
  </s:sheetData>
  <s:mergeCells count="7">
    <s:mergeCell ref="A4:B4"/>
    <s:mergeCell ref="C4:G4"/>
    <s:mergeCell ref="A1:G1"/>
    <s:mergeCell ref="C11:G13"/>
    <s:mergeCell ref="A7:B7"/>
    <s:mergeCell ref="A2:G2"/>
    <s:mergeCell ref="A15:G15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8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8" t="inlineStr">
        <is>
          <t>@app.cell(hide_code=True)
def _():
    import marimo as mo
    mo.md(
        "# Regression\n\nIdentify sales drivers with multiple linear regression and publish key metrics back to Excel."
    )</t>
        </is>
      </c>
      <c r="G3" t="inlineStr">
        <is>
          <t>Revision</t>
        </is>
      </c>
      <c r="H3" t="n">
        <v>1</v>
      </c>
    </row>
    <row r="4">
      <c r="A4" s="18" t="inlineStr">
        <is>
          <t>@app.cell
def _():
    # --- Edit these rules ---
    TARGET_COLUMN = "Monthly Sales ($k)"
    TARGET_NAME = "monthly sales"
    TARGET_UNIT = "$k"
    DEFAULT_ALPHA = 0.05
    PREDICTORS = {
        "Marketing ($k)": {"unit": "$1k of marketing"},
        "Staff Hours": {"unit": "staff hour"},
        "Foot Traffic (k)": {"unit": "1k visitors in foot traffic"},
        "Discount (%)": {"unit": "1% discount", "scale": 100},
        "Store Age (years)": {"unit": "year of store age"},
    }
    return DEFAULT_ALPHA, PREDICTORS, TARGET_COLUMN, TARGET_NAME, TARGET_UNIT</t>
        </is>
      </c>
      <c r="G4" t="inlineStr">
        <is>
          <t>Startup mode</t>
        </is>
      </c>
      <c r="H4" s="18" t="inlineStr">
        <is>
          <t>run</t>
        </is>
      </c>
    </row>
    <row r="5">
      <c r="A5" s="18" t="inlineStr">
        <is>
          <t>@app.cell
def _():
    import boardflare as bf
    inputs = bf.inputs(stores=bf.ref("Stores!A16:G66", headers=True), significance="Stores!B6")
    inputs
    return bf, inputs</t>
        </is>
      </c>
      <c r="G5" t="inlineStr">
        <is>
          <t>Format version</t>
        </is>
      </c>
      <c r="H5" s="18" t="inlineStr">
        <is>
          <t>2</t>
        </is>
      </c>
    </row>
    <row r="6">
      <c r="A6" s="18" t="inlineStr">
        <is>
          <t>@app.cell
def _(DEFAULT_ALPHA, PREDICTORS, TARGET_COLUMN, TARGET_NAME, TARGET_UNIT, inputs):
    import pandas as pd
    import statsmodels.api as sm
    df = inputs["stores"].copy()
    raw_alpha = inputs["significance"]
    try:
        raw_text = str(raw_alpha).strip()
        is_pct = raw_text.endswith("%")
        clean = raw_text.rstrip("%")
        val = float(clean)
        if is_pct or val &gt;= 1.0:
            val /= 100.0
        alpha = val if 0 &lt; val &lt; 1 else DEFAULT_ALPHA
    except (TypeError, ValueError):
        alpha = DEFAULT_ALPHA
    for col in [TARGET_COLUMN] + list(PREDICTORS):
        val = pd.to_numeric(df[col].astype(str).str.strip().str.replace(r"[$,]", "", regex=True), errors="coerce")
        df[col] = val * PREDICTORS.get(col, {}).get("scale", 1)
    clean_df = df.dropna(subset=[TARGET_COLUMN] + list(PREDICTORS))
    y = clean_df[TARGET_COLUMN]
    X_cols = list(PREDICTORS.keys())
    X = sm.add_constant(clean_df[X_cols])
    model = sm.OLS(y, X).fit()
    sy = y.std()
    pos_drivers, drag_drivers = [], []
    driver_rows = [["Factor", "Effect per Unit", "P-Value", "Significant?", "Takeaway"]]
    for col, meta in PREDICTORS.items():
        coef = float(model.params[col])
        pval = float(model.pvalues[col])
        sig = pval &lt; alpha
        std_beta = coef * clean_df[col].std() / (sy or 1.0)
        if sig and coef &gt; 0:
            pos_drivers.append((std_beta, col))
        elif sig and coef &lt; 0:
            drag_drivers.append((std_beta, col))
        unit = meta["unit"]
        if TARGET_UNIT == "$k":
            amt = f"${abs(coef):.1f}k" if abs(coef) &gt;= 0.1 else f"${abs(coef) * 1000:.0f}"
        else:
            amt = f"{abs(coef):.2f} {TARGET_UNIT}".strip()
        if not sig:
            takeaway = f"Each extra {unit} has no significant effect on {TARGET_NAME}"
        elif coef &gt; 0:
            takeaway = f"Each extra {unit} adds about {amt} of {TARGET_NAME}"
        else:
            takeaway = f"Each extra {unit} reduces {TARGET_NAME} by about {amt}"
        driver_rows.append([col, round(coef, 3), round(pval, 4), "Yes" if sig else "No", takeaway])
    summary_rows = [
        ["Metric", "Value"],
        ["R²", round(float(model.rsquared), 3)],
        ["Adjusted R²", round(float(model.rsquared_adj), 3)],
        ["Observations", int(model.nobs)],
        ["Top positive driver", max(pos_drivers)[1] if pos_drivers else "None"],
        ["Top drag", min(drag_drivers)[1] if drag_drivers else "None"],
    ]
    return clean_df, driver_rows, model, summary_rows, X_cols, y</t>
        </is>
      </c>
      <c r="G6" t="inlineStr">
        <is>
          <t>Saved at</t>
        </is>
      </c>
      <c r="H6" s="18" t="inlineStr">
        <is>
          <t>1970-01-01T00:00:00Z</t>
        </is>
      </c>
    </row>
    <row r="7">
      <c r="A7" s="18" t="inlineStr">
        <is>
          <t>@app.cell(hide_code=True)
def _(TARGET_NAME, TARGET_UNIT, X_cols, clean_df, model, y):
    import matplotlib.pyplot as plt
    fig, (ax1, ax2) = plt.subplots(1, 2, figsize=(9.5, 3.6))
    ci = model.conf_int().loc[X_cols]
    params = model.params.loc[X_cols]
    sds = clean_df[X_cols].std()
    sd_params = params * sds
    err = [(params - ci[0]) * sds, (ci[1] - params) * sds]
    y_pos = list(range(len(X_cols)))
    ax1.errorbar(sd_params, y_pos, xerr=err, fmt="o", color="#1E3A5F", ecolor="#7BA7D1", capsize=4)
    ax1.axvline(0, color="#94A3B8", linestyle="--", linewidth=0.8)
    ax1.set(yticks=y_pos, yticklabels=X_cols, xlabel=f"Effect of 1 SD change ({TARGET_UNIT})", title="Driver Effects (1 SD Change, 95% CI)")
    ax1.invert_yaxis()
    preds = model.fittedvalues
    ax2.scatter(y, preds, color="#14532D", alpha=0.7, edgecolors="none")
    lims = [min(y.min(), preds.min()), max(y.max(), preds.max())]
    ax2.plot(lims, lims, color="#94A3B8", linestyle="--", linewidth=0.8)
    unit_str = f" ({TARGET_UNIT})" if TARGET_UNIT else ""
    ax2.set(xlabel=f"Actual {TARGET_NAME.title()}{unit_str}", ylabel=f"Predicted {TARGET_NAME.title()}{unit_str}", title="Actual vs. Predicted")
    fig.tight_layout()
    fig</t>
        </is>
      </c>
      <c r="G7" t="inlineStr">
        <is>
          <t>Source SHA-256</t>
        </is>
      </c>
      <c r="H7" s="18" t="inlineStr">
        <is>
          <t>c07f769b506281c85047adca1b091a6271cb9dbec6e574350ae8beb84d73eaba</t>
        </is>
      </c>
    </row>
    <row r="8">
      <c r="A8" s="18" t="inlineStr">
        <is>
          <t>@app.cell
def _(bf, driver_rows, summary_rows):
    publication = bf.publish(outputs={"summary": summary_rows, "drivers": driver_rows})
    publication
    return (publication,)</t>
        </is>
      </c>
      <c r="G8" t="inlineStr">
        <is>
          <t>Engine</t>
        </is>
      </c>
      <c r="H8" s="18" t="inlineStr">
        <is>
          <t>python</t>
        </is>
      </c>
    </row>
    <row r="9">
      <c r="G9" t="inlineStr">
        <is>
          <t>Notebook header</t>
        </is>
      </c>
      <c r="H9" s="18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8" t="inlineStr">
        <is>
          <t>regression</t>
        </is>
      </c>
    </row>
    <row r="11">
      <c r="G11" t="inlineStr">
        <is>
          <t>Template version</t>
        </is>
      </c>
      <c r="H11" s="18" t="inlineStr">
        <is>
          <t>rt-ffdf51038c4eb3bad6e5</t>
        </is>
      </c>
    </row>
    <row r="12">
      <c r="G12" t="inlineStr">
        <is>
          <t>Workbook instance ID</t>
        </is>
      </c>
      <c r="H12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