
<file path=[Content_Types].xml><?xml version="1.0" encoding="utf-8"?>
<ct:Types xmlns:ct="http://schemas.openxmlformats.org/package/2006/content-types">
  <ct:Default Extension="rels" ContentType="application/vnd.openxmlformats-package.relationships+xml"/>
  <ct:Default Extension="xml" ContentType="application/xml"/>
  <ct:Override PartName="/xl/styles.xml" ContentType="application/vnd.openxmlformats-officedocument.spreadsheetml.styles+xml"/>
  <ct:Override PartName="/xl/theme/theme1.xml" ContentType="application/vnd.openxmlformats-officedocument.theme+xml"/>
  <ct:Override PartName="/docProps/core.xml" ContentType="application/vnd.openxmlformats-package.core-properties+xml"/>
  <ct:Override PartName="/docProps/app.xml" ContentType="application/vnd.openxmlformats-officedocument.extended-properties+xml"/>
  <ct:Override PartName="/xl/worksheets/sheet1.xml" ContentType="application/vnd.openxmlformats-officedocument.spreadsheetml.worksheet+xml"/>
  <ct:Override PartName="/xl/drawings/drawing1.xml" ContentType="application/vnd.openxmlformats-officedocument.drawing+xml"/>
  <ct:Override PartName="/xl/worksheets/sheet2.xml" ContentType="application/vnd.openxmlformats-officedocument.spreadsheetml.worksheet+xml"/>
  <ct:Override PartName="/xl/tables/table1.xml" ContentType="application/vnd.openxmlformats-officedocument.spreadsheetml.table+xml"/>
  <ct:Override PartName="/xl/worksheets/sheet3.xml" ContentType="application/vnd.openxmlformats-officedocument.spreadsheetml.worksheet+xml"/>
  <ct:Override PartName="/xl/tables/table2.xml" ContentType="application/vnd.openxmlformats-officedocument.spreadsheetml.table+xml"/>
  <ct:Override PartName="/xl/worksheets/sheet4.xml" ContentType="application/vnd.openxmlformats-officedocument.spreadsheetml.worksheet+xml"/>
  <ct:Override PartName="/xl/tables/table3.xml" ContentType="application/vnd.openxmlformats-officedocument.spreadsheetml.table+xml"/>
  <ct:Override PartName="/xl/worksheets/sheet5.xml" ContentType="application/vnd.openxmlformats-officedocument.spreadsheetml.worksheet+xml"/>
  <ct:Override PartName="/xl/worksheets/sheet6.xml" ContentType="application/vnd.openxmlformats-officedocument.spreadsheetml.worksheet+xml"/>
  <ct:Override PartName="/xl/tables/table4.xml" ContentType="application/vnd.openxmlformats-officedocument.spreadsheetml.table+xml"/>
  <ct:Override PartName="/xl/worksheets/sheet7.xml" ContentType="application/vnd.openxmlformats-officedocument.spreadsheetml.worksheet+xml"/>
  <ct:Override PartName="/xl/tables/table5.xml" ContentType="application/vnd.openxmlformats-officedocument.spreadsheetml.table+xml"/>
  <ct:Override PartName="/xl/worksheets/sheet8.xml" ContentType="application/vnd.openxmlformats-officedocument.spreadsheetml.worksheet+xml"/>
  <ct:Override PartName="/xl/charts/chart1.xml" ContentType="application/vnd.openxmlformats-officedocument.drawingml.chart+xml"/>
  <ct:Override PartName="/xl/charts/chart2.xml" ContentType="application/vnd.openxmlformats-officedocument.drawingml.chart+xml"/>
  <ct:Override PartName="/xl/workbook.xml" ContentType="application/vnd.openxmlformats-officedocument.spreadsheetml.sheet.main+xml"/>
  <ct:Override PartName="/xl/metadata.xml" ContentType="application/vnd.openxmlformats-officedocument.spreadsheetml.sheetMetadata+xml"/>
</ct:Types>
</file>

<file path=_rels/.rels><?xml version='1.0' encoding='utf-8'?>
<pr:Relationships xmlns:pr="http://schemas.openxmlformats.org/package/2006/relationships"><pr:Relationship Type="http://schemas.openxmlformats.org/officeDocument/2006/relationships/extended-properties" Target="docProps/app.xml" Id="rId1" /><pr:Relationship Type="http://schemas.openxmlformats.org/officeDocument/2006/relationships/officeDocument" Target="xl/workbook.xml" Id="rId2" /><pr:Relationship Type="http://schemas.openxmlformats.org/package/2006/relationships/metadata/core-properties" Target="docProps/core.xml" Id="rId3" /></pr:Relationships>
</file>

<file path=xl/workbook.xml><?xml version="1.0" encoding="utf-8"?>
<s:workbook xmlns:r="http://schemas.openxmlformats.org/officeDocument/2006/relationships" xmlns:s="http://schemas.openxmlformats.org/spreadsheetml/2006/main">
  <s:workbookPr/>
  <s:workbookProtection/>
  <s:bookViews>
    <s:workbookView visibility="visible" minimized="0" showHorizontalScroll="1" showVerticalScroll="1" showSheetTabs="1" tabRatio="600" firstSheet="0" activeTab="0" autoFilterDateGrouping="1"/>
  </s:bookViews>
  <s:sheets>
    <s:sheet name="Dashboard" sheetId="1" state="visible" r:id="rId4"/>
    <s:sheet name="Data" sheetId="2" state="visible" r:id="rId5"/>
    <s:sheet name="Attributes" sheetId="3" state="visible" r:id="rId6"/>
    <s:sheet name="Settings" sheetId="4" state="visible" r:id="rId7"/>
    <s:sheet name="ChartData" sheetId="5" state="visible" r:id="rId8"/>
    <s:sheet name="Validation" sheetId="6" state="visible" r:id="rId9"/>
    <s:sheet name="Guide" sheetId="7" state="visible" r:id="rId10"/>
    <s:sheet name="_BOARDFLARE" sheetId="8" state="veryHidden" r:id="rId11"/>
  </s:sheets>
  <s:definedNames/>
  <s:calcPr calcId="124519" calcMode="auto"/>
</s: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numFmts count="0"/>
  <fonts count="9">
    <font>
      <name val="Calibri"/>
      <family val="2"/>
      <color theme="1"/>
      <sz val="11"/>
      <scheme val="minor"/>
    </font>
    <font>
      <b val="1"/>
      <color rgb="FFFFFFFF"/>
      <sz val="18"/>
    </font>
    <font>
      <color rgb="FFDCE8F5"/>
      <sz val="11"/>
    </font>
    <font>
      <b val="1"/>
      <color rgb="FFFFFFFF"/>
      <sz val="11"/>
    </font>
    <font>
      <b val="1"/>
      <color rgb="FF14532D"/>
      <sz val="10"/>
    </font>
    <font>
      <color rgb="FF14532D"/>
      <sz val="10"/>
    </font>
    <font>
      <b val="1"/>
      <color rgb="FF334155"/>
      <sz val="10"/>
    </font>
    <font>
      <color rgb="FF0F172A"/>
      <sz val="10"/>
    </font>
    <font>
      <color rgb="FF64748B"/>
      <sz val="9"/>
    </font>
  </fonts>
  <fills count="8">
    <fill>
      <patternFill/>
    </fill>
    <fill>
      <patternFill patternType="gray125"/>
    </fill>
    <fill>
      <patternFill patternType="solid">
        <fgColor rgb="FF1E3A5F"/>
      </patternFill>
    </fill>
    <fill>
      <patternFill patternType="solid">
        <fgColor rgb="FF356A9A"/>
      </patternFill>
    </fill>
    <fill>
      <patternFill patternType="solid">
        <fgColor rgb="FFDDF7E8"/>
      </patternFill>
    </fill>
    <fill>
      <patternFill patternType="solid">
        <fgColor rgb="FFECFDF3"/>
      </patternFill>
    </fill>
    <fill>
      <patternFill patternType="solid">
        <fgColor rgb="FFE8EEF5"/>
      </patternFill>
    </fill>
    <fill>
      <patternFill patternType="solid">
        <fgColor rgb="FFEAF4FF"/>
      </patternFill>
    </fill>
  </fills>
  <borders count="9">
    <border>
      <left/>
      <right/>
      <top/>
      <bottom/>
      <diagonal/>
    </border>
    <border>
      <bottom style="thin">
        <color rgb="FF86C9A3"/>
      </bottom>
    </border>
    <border>
      <bottom style="thin">
        <color rgb="FFC6E8D3"/>
      </bottom>
    </border>
    <border>
      <bottom style="thin">
        <color rgb="FFAAB8C7"/>
      </bottom>
    </border>
    <border>
      <bottom style="thin">
        <color rgb="FFE2E8F0"/>
      </bottom>
    </border>
    <border>
      <left style="thin">
        <color rgb="FF7BA7D1"/>
      </left>
      <top style="thin">
        <color rgb="FF7BA7D1"/>
      </top>
      <bottom style="thin">
        <color rgb="FF7BA7D1"/>
      </bottom>
    </border>
    <border>
      <top style="thin">
        <color rgb="FF7BA7D1"/>
      </top>
      <bottom style="thin">
        <color rgb="FF7BA7D1"/>
      </bottom>
    </border>
    <border>
      <right style="thin">
        <color rgb="FF7BA7D1"/>
      </right>
      <top style="thin">
        <color rgb="FF7BA7D1"/>
      </top>
      <bottom style="thin">
        <color rgb="FF7BA7D1"/>
      </bottom>
    </border>
    <border>
      <left style="thin">
        <color rgb="FF7BA7D1"/>
      </left>
      <right style="thin">
        <color rgb="FF7BA7D1"/>
      </right>
      <top style="thin">
        <color rgb="FF7BA7D1"/>
      </top>
      <bottom style="thin">
        <color rgb="FF7BA7D1"/>
      </bottom>
    </border>
  </borders>
  <cellStyleXfs count="1">
    <xf numFmtId="0" fontId="0" fillId="0" borderId="0"/>
  </cellStyleXfs>
  <cellXfs count="17">
    <xf numFmtId="0" fontId="0" fillId="0" borderId="0" pivotButton="0" quotePrefix="0" xfId="0"/>
    <xf numFmtId="0" fontId="1" fillId="2" borderId="0" applyAlignment="1" pivotButton="0" quotePrefix="0" xfId="0">
      <alignment vertical="center"/>
    </xf>
    <xf numFmtId="0" fontId="2" fillId="2" borderId="0" applyAlignment="1" pivotButton="0" quotePrefix="0" xfId="0">
      <alignment vertical="center" wrapText="1"/>
    </xf>
    <xf numFmtId="0" fontId="3" fillId="3" borderId="0" applyAlignment="1" pivotButton="0" quotePrefix="0" xfId="0">
      <alignment vertical="center"/>
    </xf>
    <xf numFmtId="0" fontId="4" fillId="4" borderId="1" applyAlignment="1" pivotButton="0" quotePrefix="0" xfId="0">
      <alignment vertical="center" wrapText="1"/>
    </xf>
    <xf numFmtId="0" fontId="5" fillId="5" borderId="2" applyAlignment="1" pivotButton="0" quotePrefix="0" xfId="0">
      <alignment vertical="center" wrapText="1"/>
    </xf>
    <xf numFmtId="0" fontId="6" fillId="6" borderId="3" applyAlignment="1" pivotButton="0" quotePrefix="0" xfId="0">
      <alignment vertical="center" wrapText="1"/>
    </xf>
    <xf numFmtId="0" fontId="7" fillId="0" borderId="4" applyAlignment="1" pivotButton="0" quotePrefix="0" xfId="0">
      <alignment vertical="center" wrapText="1"/>
    </xf>
    <xf numFmtId="4" fontId="7" fillId="7" borderId="5" applyAlignment="1" pivotButton="0" quotePrefix="0" xfId="0">
      <alignment vertical="center"/>
    </xf>
    <xf numFmtId="4" fontId="7" fillId="7" borderId="6" applyAlignment="1" pivotButton="0" quotePrefix="0" xfId="0">
      <alignment vertical="center"/>
    </xf>
    <xf numFmtId="4" fontId="7" fillId="7" borderId="7" applyAlignment="1" pivotButton="0" quotePrefix="0" xfId="0">
      <alignment vertical="center"/>
    </xf>
    <xf numFmtId="3" fontId="7" fillId="7" borderId="5" applyAlignment="1" pivotButton="0" quotePrefix="0" xfId="0">
      <alignment vertical="center"/>
    </xf>
    <xf numFmtId="3" fontId="7" fillId="7" borderId="7" applyAlignment="1" pivotButton="0" quotePrefix="0" xfId="0">
      <alignment vertical="center"/>
    </xf>
    <xf numFmtId="0" fontId="7" fillId="7" borderId="8" applyAlignment="1" pivotButton="0" quotePrefix="0" xfId="0">
      <alignment vertical="center" wrapText="1"/>
    </xf>
    <xf numFmtId="4" fontId="5" fillId="5" borderId="2" applyAlignment="1" pivotButton="0" quotePrefix="0" xfId="0">
      <alignment vertical="center" wrapText="1"/>
    </xf>
    <xf numFmtId="0" fontId="8" fillId="0" borderId="0" applyAlignment="1" pivotButton="0" quotePrefix="0" xfId="0">
      <alignment wrapText="1"/>
    </xf>
    <xf numFmtId="4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pr:Relationships xmlns:pr="http://schemas.openxmlformats.org/package/2006/relationships"><pr:Relationship Id="rId1" Type="http://schemas.openxmlformats.org/officeDocument/2006/relationships/sheetMetadata" Target="metadata.xml" /><pr:Relationship Type="http://schemas.openxmlformats.org/officeDocument/2006/relationships/styles" Target="styles.xml" Id="rId2" /><pr:Relationship Type="http://schemas.openxmlformats.org/officeDocument/2006/relationships/theme" Target="theme/theme1.xml" Id="rId3" /><pr:Relationship Type="http://schemas.openxmlformats.org/officeDocument/2006/relationships/worksheet" Target="/xl/worksheets/sheet1.xml" Id="rId4" /><pr:Relationship Type="http://schemas.openxmlformats.org/officeDocument/2006/relationships/worksheet" Target="/xl/worksheets/sheet2.xml" Id="rId5" /><pr:Relationship Type="http://schemas.openxmlformats.org/officeDocument/2006/relationships/worksheet" Target="/xl/worksheets/sheet3.xml" Id="rId6" /><pr:Relationship Type="http://schemas.openxmlformats.org/officeDocument/2006/relationships/worksheet" Target="/xl/worksheets/sheet4.xml" Id="rId7" /><pr:Relationship Type="http://schemas.openxmlformats.org/officeDocument/2006/relationships/worksheet" Target="/xl/worksheets/sheet5.xml" Id="rId8" /><pr:Relationship Type="http://schemas.openxmlformats.org/officeDocument/2006/relationships/worksheet" Target="/xl/worksheets/sheet6.xml" Id="rId9" /><pr:Relationship Type="http://schemas.openxmlformats.org/officeDocument/2006/relationships/worksheet" Target="/xl/worksheets/sheet7.xml" Id="rId10" /><pr:Relationship Type="http://schemas.openxmlformats.org/officeDocument/2006/relationships/worksheet" Target="/xl/worksheets/sheet8.xml" Id="rId11" /></pr:Relationships>
</file>

<file path=xl/charts/chart1.xml><?xml version="1.0" encoding="utf-8"?>
<chartSpace xmlns="http://schemas.openxmlformats.org/drawingml/2006/chart">
  <roundedCorners val="0"/>
  <chart>
    <title>
      <tx>
        <rich>
          <a:bodyPr xmlns:a="http://schemas.openxmlformats.org/drawingml/2006/main"/>
          <a:p xmlns:a="http://schemas.openxmlformats.org/drawingml/2006/main">
            <a:pPr>
              <a:defRPr sz="1300" b="1">
                <a:solidFill>
                  <a:srgbClr val="404040"/>
                </a:solidFill>
              </a:defRPr>
            </a:pPr>
            <a:r>
              <a:rPr sz="1300" b="1">
                <a:solidFill>
                  <a:srgbClr val="404040"/>
                </a:solidFill>
              </a:rPr>
              <a:t>Process Location</a:t>
            </a:r>
          </a:p>
        </rich>
      </tx>
      <overlay val="0"/>
    </title>
    <plotArea>
      <scatterChart>
        <scatterStyle val="smoothMarker"/>
        <ser>
          <idx val="0"/>
          <order val="0"/>
          <tx>
            <v>Center line</v>
          </tx>
          <spPr>
            <a:ln xmlns:a="http://schemas.openxmlformats.org/drawingml/2006/main" w="19050">
              <a:solidFill>
                <a:srgbClr val="595959"/>
              </a:solidFill>
              <a:prstDash val="solid"/>
            </a:ln>
          </spPr>
          <marker>
            <symbol val="none"/>
            <spPr>
              <a:ln xmlns:a="http://schemas.openxmlformats.org/drawingml/2006/main">
                <a:prstDash val="solid"/>
              </a:ln>
            </spPr>
          </marker>
          <xVal>
            <numRef>
              <f>'ChartData'!$A$6:$A$305</f>
            </numRef>
          </xVal>
          <yVal>
            <numRef>
              <f>'ChartData'!$C$6:$C$305</f>
            </numRef>
          </yVal>
          <smooth val="1"/>
        </ser>
        <ser>
          <idx val="1"/>
          <order val="1"/>
          <tx>
            <v>Upper limit (UCL)</v>
          </tx>
          <spPr>
            <a:ln xmlns:a="http://schemas.openxmlformats.org/drawingml/2006/main" w="19050">
              <a:solidFill>
                <a:srgbClr val="C00000"/>
              </a:solidFill>
              <a:prstDash val="dash"/>
            </a:ln>
          </spPr>
          <marker>
            <symbol val="none"/>
            <spPr>
              <a:ln xmlns:a="http://schemas.openxmlformats.org/drawingml/2006/main">
                <a:prstDash val="solid"/>
              </a:ln>
            </spPr>
          </marker>
          <xVal>
            <numRef>
              <f>'ChartData'!$A$6:$A$305</f>
            </numRef>
          </xVal>
          <yVal>
            <numRef>
              <f>'ChartData'!$D$6:$D$305</f>
            </numRef>
          </yVal>
          <smooth val="1"/>
        </ser>
        <ser>
          <idx val="2"/>
          <order val="2"/>
          <tx>
            <v>Lower limit (LCL)</v>
          </tx>
          <spPr>
            <a:ln xmlns:a="http://schemas.openxmlformats.org/drawingml/2006/main" w="19050">
              <a:solidFill>
                <a:srgbClr val="C00000"/>
              </a:solidFill>
              <a:prstDash val="dash"/>
            </a:ln>
          </spPr>
          <marker>
            <symbol val="none"/>
            <spPr>
              <a:ln xmlns:a="http://schemas.openxmlformats.org/drawingml/2006/main">
                <a:prstDash val="solid"/>
              </a:ln>
            </spPr>
          </marker>
          <xVal>
            <numRef>
              <f>'ChartData'!$A$6:$A$305</f>
            </numRef>
          </xVal>
          <yVal>
            <numRef>
              <f>'ChartData'!$E$6:$E$305</f>
            </numRef>
          </yVal>
          <smooth val="1"/>
        </ser>
        <ser>
          <idx val="3"/>
          <order val="3"/>
          <tx>
            <v>Subgroup value</v>
          </tx>
          <spPr>
            <a:ln xmlns:a="http://schemas.openxmlformats.org/drawingml/2006/main">
              <a:noFill/>
              <a:prstDash val="solid"/>
            </a:ln>
          </spPr>
          <marker>
            <symbol val="circle"/>
            <size val="7"/>
            <spPr>
              <a:solidFill xmlns:a="http://schemas.openxmlformats.org/drawingml/2006/main">
                <a:srgbClr val="1F4E79"/>
              </a:solidFill>
              <a:ln xmlns:a="http://schemas.openxmlformats.org/drawingml/2006/main" w="9525">
                <a:solidFill>
                  <a:srgbClr val="1F4E79"/>
                </a:solidFill>
                <a:prstDash val="solid"/>
              </a:ln>
            </spPr>
          </marker>
          <xVal>
            <numRef>
              <f>'ChartData'!$A$6:$A$305</f>
            </numRef>
          </xVal>
          <yVal>
            <numRef>
              <f>'ChartData'!$B$6:$B$305</f>
            </numRef>
          </yVal>
          <smooth val="0"/>
        </ser>
        <axId val="10"/>
        <axId val="20"/>
      </scatterChart>
      <valAx>
        <axId val="10"/>
        <scaling>
          <orientation val="minMax"/>
        </scaling>
        <delete val="0"/>
        <axPos val="b"/>
        <majorGridlines>
          <spPr>
            <a:ln xmlns:a="http://schemas.openxmlformats.org/drawingml/2006/main" w="9525">
              <a:solidFill>
                <a:srgbClr val="D9D9D9"/>
              </a:solidFill>
              <a:prstDash val="solid"/>
            </a:ln>
          </spPr>
        </majorGridlines>
        <title>
          <tx>
            <rich>
              <a:bodyPr xmlns:a="http://schemas.openxmlformats.org/drawingml/2006/main"/>
              <a:p xmlns:a="http://schemas.openxmlformats.org/drawingml/2006/main">
                <a:pPr>
                  <a:defRPr sz="1000" b="1">
                    <a:solidFill>
                      <a:srgbClr val="404040"/>
                    </a:solidFill>
                  </a:defRPr>
                </a:pPr>
                <a:r>
                  <a:rPr sz="1000" b="1">
                    <a:solidFill>
                      <a:srgbClr val="404040"/>
                    </a:solidFill>
                  </a:rPr>
                  <a:t>Subgroup</a:t>
                </a:r>
              </a:p>
            </rich>
          </tx>
          <overlay val="0"/>
        </title>
        <numFmt formatCode="General" sourceLinked="0"/>
        <majorTickMark val="out"/>
        <minorTickMark val="none"/>
        <tickLblPos val="nextTo"/>
        <spPr>
          <a:ln xmlns:a="http://schemas.openxmlformats.org/drawingml/2006/main" w="9525">
            <a:solidFill>
              <a:srgbClr val="7F7F7F"/>
            </a:solidFill>
            <a:prstDash val="solid"/>
          </a:ln>
        </spPr>
        <txPr>
          <a:bodyPr xmlns:a="http://schemas.openxmlformats.org/drawingml/2006/main"/>
          <a:p xmlns:a="http://schemas.openxmlformats.org/drawingml/2006/main">
            <a:pPr>
              <a:defRPr sz="900" b="0">
                <a:solidFill>
                  <a:srgbClr val="404040"/>
                </a:solidFill>
              </a:defRPr>
            </a:pPr>
            <a:endParaRPr sz="900" b="0">
              <a:solidFill>
                <a:srgbClr val="404040"/>
              </a:solidFill>
            </a:endParaRPr>
          </a:p>
        </txPr>
        <crossAx val="20"/>
      </valAx>
      <valAx>
        <axId val="20"/>
        <scaling>
          <orientation val="minMax"/>
        </scaling>
        <delete val="0"/>
        <axPos val="l"/>
        <majorGridlines>
          <spPr>
            <a:ln xmlns:a="http://schemas.openxmlformats.org/drawingml/2006/main" w="9525">
              <a:solidFill>
                <a:srgbClr val="D9D9D9"/>
              </a:solidFill>
              <a:prstDash val="solid"/>
            </a:ln>
          </spPr>
        </majorGridlines>
        <title>
          <tx>
            <rich>
              <a:bodyPr xmlns:a="http://schemas.openxmlformats.org/drawingml/2006/main"/>
              <a:p xmlns:a="http://schemas.openxmlformats.org/drawingml/2006/main">
                <a:pPr>
                  <a:defRPr sz="1000" b="1">
                    <a:solidFill>
                      <a:srgbClr val="404040"/>
                    </a:solidFill>
                  </a:defRPr>
                </a:pPr>
                <a:r>
                  <a:rPr sz="1000" b="1">
                    <a:solidFill>
                      <a:srgbClr val="404040"/>
                    </a:solidFill>
                  </a:rPr>
                  <a:t>Measurement</a:t>
                </a:r>
              </a:p>
            </rich>
          </tx>
          <overlay val="0"/>
        </title>
        <numFmt formatCode="General" sourceLinked="0"/>
        <majorTickMark val="out"/>
        <minorTickMark val="none"/>
        <tickLblPos val="nextTo"/>
        <spPr>
          <a:ln xmlns:a="http://schemas.openxmlformats.org/drawingml/2006/main" w="9525">
            <a:solidFill>
              <a:srgbClr val="7F7F7F"/>
            </a:solidFill>
            <a:prstDash val="solid"/>
          </a:ln>
        </spPr>
        <txPr>
          <a:bodyPr xmlns:a="http://schemas.openxmlformats.org/drawingml/2006/main"/>
          <a:p xmlns:a="http://schemas.openxmlformats.org/drawingml/2006/main">
            <a:pPr>
              <a:defRPr sz="900" b="0">
                <a:solidFill>
                  <a:srgbClr val="404040"/>
                </a:solidFill>
              </a:defRPr>
            </a:pPr>
            <a:endParaRPr sz="900" b="0">
              <a:solidFill>
                <a:srgbClr val="404040"/>
              </a:solidFill>
            </a:endParaRPr>
          </a:p>
        </txPr>
        <crossAx val="10"/>
      </valAx>
    </plotArea>
    <legend>
      <legendPos val="b"/>
      <overlay val="0"/>
      <txPr>
        <a:bodyPr xmlns:a="http://schemas.openxmlformats.org/drawingml/2006/main"/>
        <a:p xmlns:a="http://schemas.openxmlformats.org/drawingml/2006/main">
          <a:pPr>
            <a:defRPr sz="900" b="0">
              <a:solidFill>
                <a:srgbClr val="404040"/>
              </a:solidFill>
            </a:defRPr>
          </a:pPr>
          <a:endParaRPr sz="900" b="0">
            <a:solidFill>
              <a:srgbClr val="404040"/>
            </a:solidFill>
          </a:endParaRPr>
        </a:p>
      </txPr>
    </legend>
    <plotVisOnly val="1"/>
    <dispBlanksAs val="gap"/>
  </chart>
  <spPr>
    <a:ln xmlns:a="http://schemas.openxmlformats.org/drawingml/2006/main" w="9525">
      <a:solidFill>
        <a:srgbClr val="BFBFBF"/>
      </a:solidFill>
      <a:prstDash val="solid"/>
    </a:ln>
  </spPr>
</chartSpace>
</file>

<file path=xl/charts/chart2.xml><?xml version="1.0" encoding="utf-8"?>
<chartSpace xmlns="http://schemas.openxmlformats.org/drawingml/2006/chart">
  <roundedCorners val="0"/>
  <chart>
    <title>
      <tx>
        <rich>
          <a:bodyPr xmlns:a="http://schemas.openxmlformats.org/drawingml/2006/main"/>
          <a:p xmlns:a="http://schemas.openxmlformats.org/drawingml/2006/main">
            <a:pPr>
              <a:defRPr sz="1300" b="1">
                <a:solidFill>
                  <a:srgbClr val="404040"/>
                </a:solidFill>
              </a:defRPr>
            </a:pPr>
            <a:r>
              <a:rPr sz="1300" b="1">
                <a:solidFill>
                  <a:srgbClr val="404040"/>
                </a:solidFill>
              </a:rPr>
              <a:t>Process Dispersion</a:t>
            </a:r>
          </a:p>
        </rich>
      </tx>
      <overlay val="0"/>
    </title>
    <plotArea>
      <scatterChart>
        <scatterStyle val="smoothMarker"/>
        <ser>
          <idx val="0"/>
          <order val="0"/>
          <tx>
            <v>Center line</v>
          </tx>
          <spPr>
            <a:ln xmlns:a="http://schemas.openxmlformats.org/drawingml/2006/main" w="19050">
              <a:solidFill>
                <a:srgbClr val="595959"/>
              </a:solidFill>
              <a:prstDash val="solid"/>
            </a:ln>
          </spPr>
          <marker>
            <symbol val="none"/>
            <spPr>
              <a:ln xmlns:a="http://schemas.openxmlformats.org/drawingml/2006/main">
                <a:prstDash val="solid"/>
              </a:ln>
            </spPr>
          </marker>
          <xVal>
            <numRef>
              <f>'ChartData'!$A$6:$A$305</f>
            </numRef>
          </xVal>
          <yVal>
            <numRef>
              <f>'ChartData'!$G$6:$G$305</f>
            </numRef>
          </yVal>
          <smooth val="1"/>
        </ser>
        <ser>
          <idx val="1"/>
          <order val="1"/>
          <tx>
            <v>Upper limit (UCL)</v>
          </tx>
          <spPr>
            <a:ln xmlns:a="http://schemas.openxmlformats.org/drawingml/2006/main" w="19050">
              <a:solidFill>
                <a:srgbClr val="C00000"/>
              </a:solidFill>
              <a:prstDash val="dash"/>
            </a:ln>
          </spPr>
          <marker>
            <symbol val="none"/>
            <spPr>
              <a:ln xmlns:a="http://schemas.openxmlformats.org/drawingml/2006/main">
                <a:prstDash val="solid"/>
              </a:ln>
            </spPr>
          </marker>
          <xVal>
            <numRef>
              <f>'ChartData'!$A$6:$A$305</f>
            </numRef>
          </xVal>
          <yVal>
            <numRef>
              <f>'ChartData'!$H$6:$H$305</f>
            </numRef>
          </yVal>
          <smooth val="1"/>
        </ser>
        <ser>
          <idx val="2"/>
          <order val="2"/>
          <tx>
            <v>Lower limit (LCL)</v>
          </tx>
          <spPr>
            <a:ln xmlns:a="http://schemas.openxmlformats.org/drawingml/2006/main" w="19050">
              <a:solidFill>
                <a:srgbClr val="C00000"/>
              </a:solidFill>
              <a:prstDash val="dash"/>
            </a:ln>
          </spPr>
          <marker>
            <symbol val="none"/>
            <spPr>
              <a:ln xmlns:a="http://schemas.openxmlformats.org/drawingml/2006/main">
                <a:prstDash val="solid"/>
              </a:ln>
            </spPr>
          </marker>
          <xVal>
            <numRef>
              <f>'ChartData'!$A$6:$A$305</f>
            </numRef>
          </xVal>
          <yVal>
            <numRef>
              <f>'ChartData'!$I$6:$I$305</f>
            </numRef>
          </yVal>
          <smooth val="1"/>
        </ser>
        <ser>
          <idx val="3"/>
          <order val="3"/>
          <tx>
            <v>Subgroup dispersion</v>
          </tx>
          <spPr>
            <a:ln xmlns:a="http://schemas.openxmlformats.org/drawingml/2006/main">
              <a:noFill/>
              <a:prstDash val="solid"/>
            </a:ln>
          </spPr>
          <marker>
            <symbol val="circle"/>
            <size val="7"/>
            <spPr>
              <a:solidFill xmlns:a="http://schemas.openxmlformats.org/drawingml/2006/main">
                <a:srgbClr val="C55A11"/>
              </a:solidFill>
              <a:ln xmlns:a="http://schemas.openxmlformats.org/drawingml/2006/main" w="9525">
                <a:solidFill>
                  <a:srgbClr val="C55A11"/>
                </a:solidFill>
                <a:prstDash val="solid"/>
              </a:ln>
            </spPr>
          </marker>
          <xVal>
            <numRef>
              <f>'ChartData'!$A$6:$A$305</f>
            </numRef>
          </xVal>
          <yVal>
            <numRef>
              <f>'ChartData'!$F$6:$F$305</f>
            </numRef>
          </yVal>
          <smooth val="0"/>
        </ser>
        <axId val="10"/>
        <axId val="20"/>
      </scatterChart>
      <valAx>
        <axId val="10"/>
        <scaling>
          <orientation val="minMax"/>
        </scaling>
        <delete val="0"/>
        <axPos val="b"/>
        <majorGridlines>
          <spPr>
            <a:ln xmlns:a="http://schemas.openxmlformats.org/drawingml/2006/main" w="9525">
              <a:solidFill>
                <a:srgbClr val="D9D9D9"/>
              </a:solidFill>
              <a:prstDash val="solid"/>
            </a:ln>
          </spPr>
        </majorGridlines>
        <title>
          <tx>
            <rich>
              <a:bodyPr xmlns:a="http://schemas.openxmlformats.org/drawingml/2006/main"/>
              <a:p xmlns:a="http://schemas.openxmlformats.org/drawingml/2006/main">
                <a:pPr>
                  <a:defRPr sz="1000" b="1">
                    <a:solidFill>
                      <a:srgbClr val="404040"/>
                    </a:solidFill>
                  </a:defRPr>
                </a:pPr>
                <a:r>
                  <a:rPr sz="1000" b="1">
                    <a:solidFill>
                      <a:srgbClr val="404040"/>
                    </a:solidFill>
                  </a:rPr>
                  <a:t>Subgroup</a:t>
                </a:r>
              </a:p>
            </rich>
          </tx>
          <overlay val="0"/>
        </title>
        <numFmt formatCode="General" sourceLinked="0"/>
        <majorTickMark val="out"/>
        <minorTickMark val="none"/>
        <tickLblPos val="nextTo"/>
        <spPr>
          <a:ln xmlns:a="http://schemas.openxmlformats.org/drawingml/2006/main" w="9525">
            <a:solidFill>
              <a:srgbClr val="7F7F7F"/>
            </a:solidFill>
            <a:prstDash val="solid"/>
          </a:ln>
        </spPr>
        <txPr>
          <a:bodyPr xmlns:a="http://schemas.openxmlformats.org/drawingml/2006/main"/>
          <a:p xmlns:a="http://schemas.openxmlformats.org/drawingml/2006/main">
            <a:pPr>
              <a:defRPr sz="900" b="0">
                <a:solidFill>
                  <a:srgbClr val="404040"/>
                </a:solidFill>
              </a:defRPr>
            </a:pPr>
            <a:endParaRPr sz="900" b="0">
              <a:solidFill>
                <a:srgbClr val="404040"/>
              </a:solidFill>
            </a:endParaRPr>
          </a:p>
        </txPr>
        <crossAx val="20"/>
      </valAx>
      <valAx>
        <axId val="20"/>
        <scaling>
          <orientation val="minMax"/>
        </scaling>
        <delete val="0"/>
        <axPos val="l"/>
        <majorGridlines>
          <spPr>
            <a:ln xmlns:a="http://schemas.openxmlformats.org/drawingml/2006/main" w="9525">
              <a:solidFill>
                <a:srgbClr val="D9D9D9"/>
              </a:solidFill>
              <a:prstDash val="solid"/>
            </a:ln>
          </spPr>
        </majorGridlines>
        <title>
          <tx>
            <rich>
              <a:bodyPr xmlns:a="http://schemas.openxmlformats.org/drawingml/2006/main"/>
              <a:p xmlns:a="http://schemas.openxmlformats.org/drawingml/2006/main">
                <a:pPr>
                  <a:defRPr sz="1000" b="1">
                    <a:solidFill>
                      <a:srgbClr val="404040"/>
                    </a:solidFill>
                  </a:defRPr>
                </a:pPr>
                <a:r>
                  <a:rPr sz="1000" b="1">
                    <a:solidFill>
                      <a:srgbClr val="404040"/>
                    </a:solidFill>
                  </a:rPr>
                  <a:t>Dispersion</a:t>
                </a:r>
              </a:p>
            </rich>
          </tx>
          <overlay val="0"/>
        </title>
        <numFmt formatCode="General" sourceLinked="0"/>
        <majorTickMark val="out"/>
        <minorTickMark val="none"/>
        <tickLblPos val="nextTo"/>
        <spPr>
          <a:ln xmlns:a="http://schemas.openxmlformats.org/drawingml/2006/main" w="9525">
            <a:solidFill>
              <a:srgbClr val="7F7F7F"/>
            </a:solidFill>
            <a:prstDash val="solid"/>
          </a:ln>
        </spPr>
        <txPr>
          <a:bodyPr xmlns:a="http://schemas.openxmlformats.org/drawingml/2006/main"/>
          <a:p xmlns:a="http://schemas.openxmlformats.org/drawingml/2006/main">
            <a:pPr>
              <a:defRPr sz="900" b="0">
                <a:solidFill>
                  <a:srgbClr val="404040"/>
                </a:solidFill>
              </a:defRPr>
            </a:pPr>
            <a:endParaRPr sz="900" b="0">
              <a:solidFill>
                <a:srgbClr val="404040"/>
              </a:solidFill>
            </a:endParaRPr>
          </a:p>
        </txPr>
        <crossAx val="10"/>
      </valAx>
    </plotArea>
    <legend>
      <legendPos val="b"/>
      <overlay val="0"/>
      <txPr>
        <a:bodyPr xmlns:a="http://schemas.openxmlformats.org/drawingml/2006/main"/>
        <a:p xmlns:a="http://schemas.openxmlformats.org/drawingml/2006/main">
          <a:pPr>
            <a:defRPr sz="900" b="0">
              <a:solidFill>
                <a:srgbClr val="404040"/>
              </a:solidFill>
            </a:defRPr>
          </a:pPr>
          <a:endParaRPr sz="900" b="0">
            <a:solidFill>
              <a:srgbClr val="404040"/>
            </a:solidFill>
          </a:endParaRPr>
        </a:p>
      </txPr>
    </legend>
    <plotVisOnly val="1"/>
    <dispBlanksAs val="gap"/>
  </chart>
  <spPr>
    <a:ln xmlns:a="http://schemas.openxmlformats.org/drawingml/2006/main" w="9525">
      <a:solidFill>
        <a:srgbClr val="BFBFBF"/>
      </a:solidFill>
      <a:prstDash val="solid"/>
    </a:ln>
  </spPr>
</chartSpace>
</file>

<file path=xl/drawings/_rels/drawing1.xml.rels><?xml version='1.0' encoding='utf-8'?>
<pr:Relationships xmlns:pr="http://schemas.openxmlformats.org/package/2006/relationships"><pr:Relationship Type="http://schemas.openxmlformats.org/officeDocument/2006/relationships/chart" Target="/xl/charts/chart1.xml" Id="rId1" /><pr:Relationship Type="http://schemas.openxmlformats.org/officeDocument/2006/relationships/chart" Target="/xl/charts/chart2.xml" Id="rId2" /></pr:Relationships>
</file>

<file path=xl/drawings/drawing1.xml><?xml version="1.0" encoding="utf-8"?>
<ns0:wsDr xmlns:ns0="http://schemas.openxmlformats.org/drawingml/2006/spreadsheetDrawing" xmlns:ns1="http://schemas.openxmlformats.org/drawingml/2006/main" xmlns:ns2="http://schemas.openxmlformats.org/drawingml/2006/chart" xmlns:r="http://schemas.openxmlformats.org/officeDocument/2006/relationships">
  <ns0:oneCellAnchor>
    <ns0:from>
      <ns0:col>5</ns0:col>
      <ns0:colOff>0</ns0:colOff>
      <ns0:row>3</ns0:row>
      <ns0:rowOff>0</ns0:rowOff>
    </ns0:from>
    <ns0:ext cx="4572000" cy="2857500"/>
    <ns0:graphicFrame>
      <ns0:nvGraphicFramePr>
        <ns0:cNvPr id="1" name="Chart 1"/>
        <ns0:cNvGraphicFramePr/>
      </ns0:nvGraphicFramePr>
      <ns0:xfrm/>
      <ns1:graphic>
        <ns1:graphicData uri="http://schemas.openxmlformats.org/drawingml/2006/chart">
          <ns2:chart r:id="rId1"/>
        </ns1:graphicData>
      </ns1:graphic>
    </ns0:graphicFrame>
    <ns0:clientData/>
  </ns0:oneCellAnchor>
  <ns0:oneCellAnchor>
    <ns0:from>
      <ns0:col>5</ns0:col>
      <ns0:colOff>0</ns0:colOff>
      <ns0:row>18</ns0:row>
      <ns0:rowOff>0</ns0:rowOff>
    </ns0:from>
    <ns0:ext cx="4572000" cy="2857500"/>
    <ns0:graphicFrame>
      <ns0:nvGraphicFramePr>
        <ns0:cNvPr id="2" name="Chart 2"/>
        <ns0:cNvGraphicFramePr/>
      </ns0:nvGraphicFramePr>
      <ns0:xfrm/>
      <ns1:graphic>
        <ns1:graphicData uri="http://schemas.openxmlformats.org/drawingml/2006/chart">
          <ns2:chart r:id="rId2"/>
        </ns1:graphicData>
      </ns1:graphic>
    </ns0:graphicFrame>
    <ns0:clientData/>
  </ns0:oneCellAnchor>
</ns0:wsDr>
</file>

<file path=xl/tables/table1.xml><?xml version="1.0" encoding="utf-8"?>
<table xmlns="http://schemas.openxmlformats.org/spreadsheetml/2006/main" id="1" name="ProcessData" displayName="ProcessData" ref="A4:K29" headerRowCount="1" totalsRowShown="0">
  <autoFilter ref="A4:K29"/>
  <tableColumns count="11">
    <tableColumn id="1" name="Subgroup"/>
    <tableColumn id="2" name="Obs 1"/>
    <tableColumn id="3" name="Obs 2"/>
    <tableColumn id="4" name="Obs 3"/>
    <tableColumn id="5" name="Obs 4"/>
    <tableColumn id="6" name="Obs 5"/>
    <tableColumn id="7" name="Obs 6"/>
    <tableColumn id="8" name="Obs 7"/>
    <tableColumn id="9" name="Obs 8"/>
    <tableColumn id="10" name="Obs 9"/>
    <tableColumn id="11" name="Obs 10"/>
  </tableColumns>
  <tableStyleInfo name="TableStyleMedium2" showFirstColumn="0" showLastColumn="0" showRowStripes="1" showColumnStripes="0"/>
</table>
</file>

<file path=xl/tables/table2.xml><?xml version="1.0" encoding="utf-8"?>
<table xmlns="http://schemas.openxmlformats.org/spreadsheetml/2006/main" id="2" name="AttributesData" displayName="AttributesData" ref="A4:C34" headerRowCount="1" totalsRowShown="0">
  <autoFilter ref="A4:C34"/>
  <tableColumns count="3">
    <tableColumn id="1" name="Sample"/>
    <tableColumn id="2" name="Count"/>
    <tableColumn id="3" name="Size"/>
  </tableColumns>
  <tableStyleInfo name="TableStyleMedium2" showFirstColumn="0" showLastColumn="0" showRowStripes="1" showColumnStripes="0"/>
</table>
</file>

<file path=xl/tables/table3.xml><?xml version="1.0" encoding="utf-8"?>
<table xmlns="http://schemas.openxmlformats.org/spreadsheetml/2006/main" id="3" name="SettingsTable" displayName="SettingsTable" ref="A4:C12" headerRowCount="1" totalsRowShown="0">
  <autoFilter ref="A4:C12"/>
  <tableColumns count="3">
    <tableColumn id="1" name="Setting"/>
    <tableColumn id="2" name="Value"/>
    <tableColumn id="3" name="Description"/>
  </tableColumns>
  <tableStyleInfo name="TableStyleMedium2" showFirstColumn="0" showLastColumn="0" showRowStripes="1" showColumnStripes="0"/>
</table>
</file>

<file path=xl/tables/table4.xml><?xml version="1.0" encoding="utf-8"?>
<table xmlns="http://schemas.openxmlformats.org/spreadsheetml/2006/main" id="4" name="ValidationChecks" displayName="ValidationChecks" ref="A5:E59" headerRowCount="1" totalsRowShown="0">
  <autoFilter ref="A5:E59"/>
  <tableColumns count="5">
    <tableColumn id="1" name="Reference"/>
    <tableColumn id="2" name="Quantity"/>
    <tableColumn id="3" name="Expected"/>
    <tableColumn id="4" name="Tolerance"/>
    <tableColumn id="5" name="Source"/>
  </tableColumns>
  <tableStyleInfo name="TableStyleMedium2" showFirstColumn="0" showLastColumn="0" showRowStripes="1" showColumnStripes="0"/>
</table>
</file>

<file path=xl/tables/table5.xml><?xml version="1.0" encoding="utf-8"?>
<table xmlns="http://schemas.openxmlformats.org/spreadsheetml/2006/main" id="5" name="ModificationGuide" displayName="ModificationGuide" ref="A4:B10" headerRowCount="1" totalsRowShown="0">
  <autoFilter ref="A4:B10"/>
  <tableColumns count="2">
    <tableColumn id="1" name="Topic"/>
    <tableColumn id="2" name="Guidance &amp; Best Practices"/>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pr:Relationships xmlns:pr="http://schemas.openxmlformats.org/package/2006/relationships"><pr:Relationship Type="http://schemas.openxmlformats.org/officeDocument/2006/relationships/drawing" Target="/xl/drawings/drawing1.xml" Id="rId1" /></pr:Relationships>
</file>

<file path=xl/worksheets/_rels/sheet2.xml.rels><?xml version='1.0' encoding='utf-8'?>
<pr:Relationships xmlns:pr="http://schemas.openxmlformats.org/package/2006/relationships"><pr:Relationship Type="http://schemas.openxmlformats.org/officeDocument/2006/relationships/table" Target="/xl/tables/table1.xml" Id="rId1" /></pr:Relationships>
</file>

<file path=xl/worksheets/_rels/sheet3.xml.rels><?xml version='1.0' encoding='utf-8'?>
<pr:Relationships xmlns:pr="http://schemas.openxmlformats.org/package/2006/relationships"><pr:Relationship Type="http://schemas.openxmlformats.org/officeDocument/2006/relationships/table" Target="/xl/tables/table2.xml" Id="rId1" /></pr:Relationships>
</file>

<file path=xl/worksheets/_rels/sheet4.xml.rels><?xml version='1.0' encoding='utf-8'?>
<pr:Relationships xmlns:pr="http://schemas.openxmlformats.org/package/2006/relationships"><pr:Relationship Type="http://schemas.openxmlformats.org/officeDocument/2006/relationships/table" Target="/xl/tables/table3.xml" Id="rId1" /></pr:Relationships>
</file>

<file path=xl/worksheets/_rels/sheet6.xml.rels><?xml version='1.0' encoding='utf-8'?>
<pr:Relationships xmlns:pr="http://schemas.openxmlformats.org/package/2006/relationships"><pr:Relationship Type="http://schemas.openxmlformats.org/officeDocument/2006/relationships/table" Target="/xl/tables/table4.xml" Id="rId1" /></pr:Relationships>
</file>

<file path=xl/worksheets/_rels/sheet7.xml.rels><?xml version='1.0' encoding='utf-8'?>
<pr:Relationships xmlns:pr="http://schemas.openxmlformats.org/package/2006/relationships"><pr:Relationship Type="http://schemas.openxmlformats.org/officeDocument/2006/relationships/table" Target="/xl/tables/table5.xml" Id="rId1" /></pr:Relationships>
</file>

<file path=xl/worksheets/sheet1.xml><?xml version="1.0" encoding="utf-8"?>
<s:worksheet xmlns:r="http://schemas.openxmlformats.org/officeDocument/2006/relationships" xmlns:s="http://schemas.openxmlformats.org/spreadsheetml/2006/main">
  <s:sheetPr>
    <s:outlinePr summaryBelow="1" summaryRight="1"/>
    <s:pageSetUpPr/>
  </s:sheetPr>
  <s:dimension ref="A1:K46"/>
  <s:sheetViews>
    <s:sheetView showGridLines="0" zoomScale="100" workbookViewId="0">
      <s:selection activeCell="A1" sqref="A1"/>
    </s:sheetView>
  </s:sheetViews>
  <s:sheetFormatPr baseColWidth="8" defaultRowHeight="15"/>
  <s:cols>
    <s:col width="17.5" customWidth="1" min="1" max="1"/>
    <s:col width="31.25" customWidth="1" min="2" max="2"/>
    <s:col width="21.25" customWidth="1" min="3" max="3"/>
    <s:col width="21.25" customWidth="1" min="4" max="4"/>
    <s:col width="3" customWidth="1" min="5" max="5"/>
    <s:col width="11.25" customWidth="1" min="6" max="6"/>
    <s:col width="11.25" customWidth="1" min="7" max="7"/>
    <s:col width="11.25" customWidth="1" min="8" max="8"/>
    <s:col width="11.25" customWidth="1" min="9" max="9"/>
    <s:col width="11.25" customWidth="1" min="10" max="10"/>
    <s:col width="11.25" customWidth="1" min="11" max="11"/>
  </s:cols>
  <s:sheetData>
    <s:row r="1" ht="25.5" customHeight="1">
      <s:c r="A1" s="1" t="inlineStr">
        <s:is>
          <s:t>Control Charts</s:t>
        </s:is>
      </s:c>
    </s:row>
    <s:row r="2" ht="31.5" customHeight="1">
      <s:c r="A2" s="2" t="inlineStr">
        <s:is>
          <s:t>Shewhart statistical process control (SPC) charts, Western Electric / Nelson run rules, and process capability analysis.</s:t>
        </s:is>
      </s:c>
    </s:row>
    <s:row r="3" ht="18" customHeight="1"/>
    <s:row r="4" ht="18" customHeight="1">
      <s:c r="A4" s="3" t="inlineStr">
        <s:is>
          <s:t>Process health &amp; plain-language reading</s:t>
        </s:is>
      </s:c>
    </s:row>
    <s:row r="5" ht="24" customHeight="1">
      <s:c r="A5" s="4" cm="1">
        <s:f t="array" ref="A5:B9">_xldudf_BF_OUTPUT("reading")</s:f>
      </s:c>
      <s:c r="B5" s="4"/>
    </s:row>
    <s:row r="6" ht="49.5" customHeight="1">
      <s:c r="A6" s="5"/>
      <s:c r="B6" s="5"/>
    </s:row>
    <s:row r="7" ht="49.5" customHeight="1">
      <s:c r="A7" s="5"/>
      <s:c r="B7" s="5"/>
    </s:row>
    <s:row r="8" ht="49.5" customHeight="1">
      <s:c r="A8" s="5"/>
      <s:c r="B8" s="5"/>
    </s:row>
    <s:row r="9" ht="66" customHeight="1">
      <s:c r="A9" s="5"/>
      <s:c r="B9" s="5"/>
    </s:row>
    <s:row r="10" ht="18" customHeight="1"/>
    <s:row r="11" ht="18" customHeight="1">
      <s:c r="A11" s="3" t="inlineStr">
        <s:is>
          <s:t>Control chart summary</s:t>
        </s:is>
      </s:c>
      <s:c r="C11" s="3" t="inlineStr">
        <s:is>
          <s:t>Process capability</s:t>
        </s:is>
      </s:c>
    </s:row>
    <s:row r="12" ht="24" customHeight="1">
      <s:c r="A12" s="4" cm="1">
        <s:f t="array" ref="A12:B25">_xldudf_BF_OUTPUT("summary")</s:f>
      </s:c>
      <s:c r="B12" s="4"/>
      <s:c r="C12" s="4" cm="1">
        <s:f t="array" ref="C12:D27">_xldudf_BF_OUTPUT("capability")</s:f>
      </s:c>
      <s:c r="D12" s="4"/>
    </s:row>
    <s:row r="13" ht="25.5" customHeight="1">
      <s:c r="A13" s="5"/>
      <s:c r="B13" s="5"/>
      <s:c r="C13" s="5"/>
      <s:c r="D13" s="5"/>
    </s:row>
    <s:row r="14" ht="25.5" customHeight="1">
      <s:c r="A14" s="5"/>
      <s:c r="B14" s="5"/>
      <s:c r="C14" s="5"/>
      <s:c r="D14" s="5"/>
    </s:row>
    <s:row r="15" ht="25.5" customHeight="1">
      <s:c r="A15" s="5"/>
      <s:c r="B15" s="5"/>
      <s:c r="C15" s="5"/>
      <s:c r="D15" s="5"/>
    </s:row>
    <s:row r="16" ht="25.5" customHeight="1">
      <s:c r="A16" s="5"/>
      <s:c r="B16" s="5"/>
      <s:c r="C16" s="5"/>
      <s:c r="D16" s="5"/>
    </s:row>
    <s:row r="17" ht="25.5" customHeight="1">
      <s:c r="A17" s="5"/>
      <s:c r="B17" s="5"/>
      <s:c r="C17" s="5"/>
      <s:c r="D17" s="5"/>
    </s:row>
    <s:row r="18" ht="25.5" customHeight="1">
      <s:c r="A18" s="5"/>
      <s:c r="B18" s="5"/>
      <s:c r="C18" s="5"/>
      <s:c r="D18" s="5"/>
    </s:row>
    <s:row r="19" ht="25.5" customHeight="1">
      <s:c r="A19" s="5"/>
      <s:c r="B19" s="5"/>
      <s:c r="C19" s="5"/>
      <s:c r="D19" s="5"/>
    </s:row>
    <s:row r="20" ht="25.5" customHeight="1">
      <s:c r="A20" s="5"/>
      <s:c r="B20" s="5"/>
      <s:c r="C20" s="5"/>
      <s:c r="D20" s="5"/>
    </s:row>
    <s:row r="21" ht="25.5" customHeight="1">
      <s:c r="A21" s="5"/>
      <s:c r="B21" s="5"/>
      <s:c r="C21" s="5"/>
      <s:c r="D21" s="5"/>
    </s:row>
    <s:row r="22" ht="25.5" customHeight="1">
      <s:c r="A22" s="5"/>
      <s:c r="B22" s="5"/>
      <s:c r="C22" s="5"/>
      <s:c r="D22" s="5"/>
    </s:row>
    <s:row r="23" ht="25.5" customHeight="1">
      <s:c r="A23" s="5"/>
      <s:c r="B23" s="5"/>
      <s:c r="C23" s="5"/>
      <s:c r="D23" s="5"/>
    </s:row>
    <s:row r="24" ht="25.5" customHeight="1">
      <s:c r="A24" s="5"/>
      <s:c r="B24" s="5"/>
      <s:c r="C24" s="5"/>
      <s:c r="D24" s="5"/>
    </s:row>
    <s:row r="25" ht="25.5" customHeight="1">
      <s:c r="A25" s="5"/>
      <s:c r="B25" s="5"/>
      <s:c r="C25" s="5"/>
      <s:c r="D25" s="5"/>
    </s:row>
    <s:row r="26" ht="25.5" customHeight="1">
      <s:c r="C26" s="5"/>
      <s:c r="D26" s="5"/>
    </s:row>
    <s:row r="27" ht="39" customHeight="1">
      <s:c r="C27" s="5"/>
      <s:c r="D27" s="5"/>
    </s:row>
    <s:row r="28" ht="18" customHeight="1"/>
    <s:row r="29" ht="18" customHeight="1"/>
    <s:row r="30" ht="18" customHeight="1"/>
    <s:row r="31" ht="18" customHeight="1"/>
    <s:row r="32" ht="18" customHeight="1"/>
    <s:row r="33" ht="18" customHeight="1"/>
    <s:row r="34" ht="18" customHeight="1"/>
    <s:row r="35" ht="18" customHeight="1">
      <s:c r="A35" s="3" t="inlineStr">
        <s:is>
          <s:t>Run-rule signals</s:t>
        </s:is>
      </s:c>
      <s:c r="H35" s="3" t="inlineStr">
        <s:is>
          <s:t>Phase I trial limits</s:t>
        </s:is>
      </s:c>
    </s:row>
    <s:row r="36" ht="30" customHeight="1">
      <s:c r="A36" s="4" cm="1">
        <s:f t="array" ref="A36:D46">_xldudf_BF_OUTPUT("signals")</s:f>
      </s:c>
      <s:c r="B36" s="4"/>
      <s:c r="C36" s="4"/>
      <s:c r="D36" s="4"/>
      <s:c r="H36" s="4" cm="1">
        <s:f t="array" ref="H36:I44">_xldudf_BF_OUTPUT("phase_one")</s:f>
      </s:c>
      <s:c r="I36" s="4"/>
    </s:row>
    <s:row r="37" ht="37.5" customHeight="1">
      <s:c r="A37" s="5"/>
      <s:c r="B37" s="5"/>
      <s:c r="C37" s="5"/>
      <s:c r="D37" s="5"/>
      <s:c r="H37" s="5"/>
      <s:c r="I37" s="5"/>
    </s:row>
    <s:row r="38" ht="37.5" customHeight="1">
      <s:c r="A38" s="5"/>
      <s:c r="B38" s="5"/>
      <s:c r="C38" s="5"/>
      <s:c r="D38" s="5"/>
      <s:c r="H38" s="5"/>
      <s:c r="I38" s="5"/>
    </s:row>
    <s:row r="39" ht="37.5" customHeight="1">
      <s:c r="A39" s="5"/>
      <s:c r="B39" s="5"/>
      <s:c r="C39" s="5"/>
      <s:c r="D39" s="5"/>
      <s:c r="H39" s="5"/>
      <s:c r="I39" s="5"/>
    </s:row>
    <s:row r="40" ht="37.5" customHeight="1">
      <s:c r="A40" s="5"/>
      <s:c r="B40" s="5"/>
      <s:c r="C40" s="5"/>
      <s:c r="D40" s="5"/>
      <s:c r="H40" s="5"/>
      <s:c r="I40" s="5"/>
    </s:row>
    <s:row r="41" ht="37.5" customHeight="1">
      <s:c r="A41" s="5"/>
      <s:c r="B41" s="5"/>
      <s:c r="C41" s="5"/>
      <s:c r="D41" s="5"/>
      <s:c r="H41" s="5"/>
      <s:c r="I41" s="5"/>
    </s:row>
    <s:row r="42" ht="37.5" customHeight="1">
      <s:c r="A42" s="5"/>
      <s:c r="B42" s="5"/>
      <s:c r="C42" s="5"/>
      <s:c r="D42" s="5"/>
      <s:c r="H42" s="5"/>
      <s:c r="I42" s="5"/>
    </s:row>
    <s:row r="43" ht="37.5" customHeight="1">
      <s:c r="A43" s="5"/>
      <s:c r="B43" s="5"/>
      <s:c r="C43" s="5"/>
      <s:c r="D43" s="5"/>
      <s:c r="H43" s="5"/>
      <s:c r="I43" s="5"/>
    </s:row>
    <s:row r="44" ht="37.5" customHeight="1">
      <s:c r="A44" s="5"/>
      <s:c r="B44" s="5"/>
      <s:c r="C44" s="5"/>
      <s:c r="D44" s="5"/>
      <s:c r="H44" s="5"/>
      <s:c r="I44" s="5"/>
    </s:row>
    <s:row r="45" ht="37.5" customHeight="1">
      <s:c r="A45" s="5"/>
      <s:c r="B45" s="5"/>
      <s:c r="C45" s="5"/>
      <s:c r="D45" s="5"/>
    </s:row>
    <s:row r="46" ht="37.5" customHeight="1">
      <s:c r="A46" s="5"/>
      <s:c r="B46" s="5"/>
      <s:c r="C46" s="5"/>
      <s:c r="D46" s="5"/>
    </s:row>
  </s:sheetData>
  <s:mergeCells count="7">
    <s:mergeCell ref="H35:I35"/>
    <s:mergeCell ref="A35:D35"/>
    <s:mergeCell ref="A4:D4"/>
    <s:mergeCell ref="A11:B11"/>
    <s:mergeCell ref="C11:D11"/>
    <s:mergeCell ref="A2:K2"/>
    <s:mergeCell ref="A1:K1"/>
  </s:mergeCells>
  <s:pageMargins left="0.75" right="0.75" top="1" bottom="1" header="0.5" footer="0.5"/>
  <s:drawing r:id="rId1"/>
</s:worksheet>
</file>

<file path=xl/worksheets/sheet2.xml><?xml version="1.0" encoding="utf-8"?>
<s:worksheet xmlns:r="http://schemas.openxmlformats.org/officeDocument/2006/relationships" xmlns:s="http://schemas.openxmlformats.org/spreadsheetml/2006/main">
  <s:sheetPr>
    <s:outlinePr summaryBelow="1" summaryRight="1"/>
    <s:pageSetUpPr/>
  </s:sheetPr>
  <s:dimension ref="A1:K29"/>
  <s:sheetViews>
    <s:sheetView showGridLines="0" zoomScale="100" workbookViewId="0">
      <s:selection activeCell="A1" sqref="A1"/>
    </s:sheetView>
  </s:sheetViews>
  <s:sheetFormatPr baseColWidth="8" defaultRowHeight="15"/>
  <s:cols>
    <s:col width="10" customWidth="1" min="1" max="1"/>
    <s:col width="10.63" customWidth="1" min="2" max="2"/>
    <s:col width="10.63" customWidth="1" min="3" max="3"/>
    <s:col width="10.63" customWidth="1" min="4" max="4"/>
    <s:col width="10.63" customWidth="1" min="5" max="5"/>
    <s:col width="10.63" customWidth="1" min="6" max="6"/>
    <s:col width="10.63" customWidth="1" min="7" max="7"/>
    <s:col width="10.63" customWidth="1" min="8" max="8"/>
    <s:col width="10.63" customWidth="1" min="9" max="9"/>
    <s:col width="10.63" customWidth="1" min="10" max="10"/>
    <s:col width="10.63" customWidth="1" min="11" max="11"/>
  </s:cols>
  <s:sheetData>
    <s:row r="1" ht="25.5" customHeight="1">
      <s:c r="A1" s="1" t="inlineStr">
        <s:is>
          <s:t>Process Measurements (Variables)</s:t>
        </s:is>
      </s:c>
    </s:row>
    <s:row r="2" ht="31.5" customHeight="1">
      <s:c r="A2" s="2" t="inlineStr">
        <s:is>
          <s:t>Production measurements in subgroups for X-bar / R, X-bar / S, or Individuals / MR charts. Paste your data over this table.</s:t>
        </s:is>
      </s:c>
    </s:row>
    <s:row r="3" ht="18" customHeight="1"/>
    <s:row r="4" ht="18" customHeight="1">
      <s:c r="A4" s="6" t="inlineStr">
        <s:is>
          <s:t>Subgroup</s:t>
        </s:is>
      </s:c>
      <s:c r="B4" s="6" t="inlineStr">
        <s:is>
          <s:t>Obs 1</s:t>
        </s:is>
      </s:c>
      <s:c r="C4" s="6" t="inlineStr">
        <s:is>
          <s:t>Obs 2</s:t>
        </s:is>
      </s:c>
      <s:c r="D4" s="6" t="inlineStr">
        <s:is>
          <s:t>Obs 3</s:t>
        </s:is>
      </s:c>
      <s:c r="E4" s="6" t="inlineStr">
        <s:is>
          <s:t>Obs 4</s:t>
        </s:is>
      </s:c>
      <s:c r="F4" s="6" t="inlineStr">
        <s:is>
          <s:t>Obs 5</s:t>
        </s:is>
      </s:c>
      <s:c r="G4" s="6" t="inlineStr">
        <s:is>
          <s:t>Obs 6</s:t>
        </s:is>
      </s:c>
      <s:c r="H4" s="6" t="inlineStr">
        <s:is>
          <s:t>Obs 7</s:t>
        </s:is>
      </s:c>
      <s:c r="I4" s="6" t="inlineStr">
        <s:is>
          <s:t>Obs 8</s:t>
        </s:is>
      </s:c>
      <s:c r="J4" s="6" t="inlineStr">
        <s:is>
          <s:t>Obs 9</s:t>
        </s:is>
      </s:c>
      <s:c r="K4" s="6" t="inlineStr">
        <s:is>
          <s:t>Obs 10</s:t>
        </s:is>
      </s:c>
    </s:row>
    <s:row r="5" ht="18" customHeight="1">
      <s:c r="A5" s="7" t="n">
        <s:v>1</s:v>
      </s:c>
      <s:c r="B5" s="8" t="n">
        <s:v>74.03</s:v>
      </s:c>
      <s:c r="C5" s="9" t="n">
        <s:v>74.002</s:v>
      </s:c>
      <s:c r="D5" s="9" t="n">
        <s:v>74.01900000000001</s:v>
      </s:c>
      <s:c r="E5" s="9" t="n">
        <s:v>73.992</s:v>
      </s:c>
      <s:c r="F5" s="9" t="n">
        <s:v>74.008</s:v>
      </s:c>
      <s:c r="G5" s="9" t="n"/>
      <s:c r="H5" s="9" t="n"/>
      <s:c r="I5" s="9" t="n"/>
      <s:c r="J5" s="9" t="n"/>
      <s:c r="K5" s="10" t="n"/>
    </s:row>
    <s:row r="6" ht="18" customHeight="1">
      <s:c r="A6" s="7" t="n">
        <s:v>2</s:v>
      </s:c>
      <s:c r="B6" s="8" t="n">
        <s:v>73.995</s:v>
      </s:c>
      <s:c r="C6" s="9" t="n">
        <s:v>73.992</s:v>
      </s:c>
      <s:c r="D6" s="9" t="n">
        <s:v>74.001</s:v>
      </s:c>
      <s:c r="E6" s="9" t="n">
        <s:v>74.011</s:v>
      </s:c>
      <s:c r="F6" s="9" t="n">
        <s:v>74.004</s:v>
      </s:c>
      <s:c r="G6" s="9" t="n"/>
      <s:c r="H6" s="9" t="n"/>
      <s:c r="I6" s="9" t="n"/>
      <s:c r="J6" s="9" t="n"/>
      <s:c r="K6" s="10" t="n"/>
    </s:row>
    <s:row r="7" ht="18" customHeight="1">
      <s:c r="A7" s="7" t="n">
        <s:v>3</s:v>
      </s:c>
      <s:c r="B7" s="8" t="n">
        <s:v>73.988</s:v>
      </s:c>
      <s:c r="C7" s="9" t="n">
        <s:v>74.024</s:v>
      </s:c>
      <s:c r="D7" s="9" t="n">
        <s:v>74.021</s:v>
      </s:c>
      <s:c r="E7" s="9" t="n">
        <s:v>74.005</s:v>
      </s:c>
      <s:c r="F7" s="9" t="n">
        <s:v>74.002</s:v>
      </s:c>
      <s:c r="G7" s="9" t="n"/>
      <s:c r="H7" s="9" t="n"/>
      <s:c r="I7" s="9" t="n"/>
      <s:c r="J7" s="9" t="n"/>
      <s:c r="K7" s="10" t="n"/>
    </s:row>
    <s:row r="8" ht="18" customHeight="1">
      <s:c r="A8" s="7" t="n">
        <s:v>4</s:v>
      </s:c>
      <s:c r="B8" s="8" t="n">
        <s:v>74.002</s:v>
      </s:c>
      <s:c r="C8" s="9" t="n">
        <s:v>73.996</s:v>
      </s:c>
      <s:c r="D8" s="9" t="n">
        <s:v>73.99299999999999</s:v>
      </s:c>
      <s:c r="E8" s="9" t="n">
        <s:v>74.015</s:v>
      </s:c>
      <s:c r="F8" s="9" t="n">
        <s:v>74.009</s:v>
      </s:c>
      <s:c r="G8" s="9" t="n"/>
      <s:c r="H8" s="9" t="n"/>
      <s:c r="I8" s="9" t="n"/>
      <s:c r="J8" s="9" t="n"/>
      <s:c r="K8" s="10" t="n"/>
    </s:row>
    <s:row r="9" ht="18" customHeight="1">
      <s:c r="A9" s="7" t="n">
        <s:v>5</s:v>
      </s:c>
      <s:c r="B9" s="8" t="n">
        <s:v>73.992</s:v>
      </s:c>
      <s:c r="C9" s="9" t="n">
        <s:v>74.00700000000001</s:v>
      </s:c>
      <s:c r="D9" s="9" t="n">
        <s:v>74.015</s:v>
      </s:c>
      <s:c r="E9" s="9" t="n">
        <s:v>73.989</s:v>
      </s:c>
      <s:c r="F9" s="9" t="n">
        <s:v>74.014</s:v>
      </s:c>
      <s:c r="G9" s="9" t="n"/>
      <s:c r="H9" s="9" t="n"/>
      <s:c r="I9" s="9" t="n"/>
      <s:c r="J9" s="9" t="n"/>
      <s:c r="K9" s="10" t="n"/>
    </s:row>
    <s:row r="10" ht="18" customHeight="1">
      <s:c r="A10" s="7" t="n">
        <s:v>6</s:v>
      </s:c>
      <s:c r="B10" s="8" t="n">
        <s:v>74.009</s:v>
      </s:c>
      <s:c r="C10" s="9" t="n">
        <s:v>73.994</s:v>
      </s:c>
      <s:c r="D10" s="9" t="n">
        <s:v>73.997</s:v>
      </s:c>
      <s:c r="E10" s="9" t="n">
        <s:v>73.985</s:v>
      </s:c>
      <s:c r="F10" s="9" t="n">
        <s:v>73.99299999999999</s:v>
      </s:c>
      <s:c r="G10" s="9" t="n"/>
      <s:c r="H10" s="9" t="n"/>
      <s:c r="I10" s="9" t="n"/>
      <s:c r="J10" s="9" t="n"/>
      <s:c r="K10" s="10" t="n"/>
    </s:row>
    <s:row r="11" ht="18" customHeight="1">
      <s:c r="A11" s="7" t="n">
        <s:v>7</s:v>
      </s:c>
      <s:c r="B11" s="8" t="n">
        <s:v>73.995</s:v>
      </s:c>
      <s:c r="C11" s="9" t="n">
        <s:v>74.006</s:v>
      </s:c>
      <s:c r="D11" s="9" t="n">
        <s:v>73.994</s:v>
      </s:c>
      <s:c r="E11" s="9" t="n">
        <s:v>74</s:v>
      </s:c>
      <s:c r="F11" s="9" t="n">
        <s:v>74.005</s:v>
      </s:c>
      <s:c r="G11" s="9" t="n"/>
      <s:c r="H11" s="9" t="n"/>
      <s:c r="I11" s="9" t="n"/>
      <s:c r="J11" s="9" t="n"/>
      <s:c r="K11" s="10" t="n"/>
    </s:row>
    <s:row r="12" ht="18" customHeight="1">
      <s:c r="A12" s="7" t="n">
        <s:v>8</s:v>
      </s:c>
      <s:c r="B12" s="8" t="n">
        <s:v>73.985</s:v>
      </s:c>
      <s:c r="C12" s="9" t="n">
        <s:v>74.003</s:v>
      </s:c>
      <s:c r="D12" s="9" t="n">
        <s:v>73.99299999999999</s:v>
      </s:c>
      <s:c r="E12" s="9" t="n">
        <s:v>74.015</s:v>
      </s:c>
      <s:c r="F12" s="9" t="n">
        <s:v>73.988</s:v>
      </s:c>
      <s:c r="G12" s="9" t="n"/>
      <s:c r="H12" s="9" t="n"/>
      <s:c r="I12" s="9" t="n"/>
      <s:c r="J12" s="9" t="n"/>
      <s:c r="K12" s="10" t="n"/>
    </s:row>
    <s:row r="13" ht="18" customHeight="1">
      <s:c r="A13" s="7" t="n">
        <s:v>9</s:v>
      </s:c>
      <s:c r="B13" s="8" t="n">
        <s:v>74.008</s:v>
      </s:c>
      <s:c r="C13" s="9" t="n">
        <s:v>73.995</s:v>
      </s:c>
      <s:c r="D13" s="9" t="n">
        <s:v>74.009</s:v>
      </s:c>
      <s:c r="E13" s="9" t="n">
        <s:v>74.005</s:v>
      </s:c>
      <s:c r="F13" s="9" t="n">
        <s:v>74.004</s:v>
      </s:c>
      <s:c r="G13" s="9" t="n"/>
      <s:c r="H13" s="9" t="n"/>
      <s:c r="I13" s="9" t="n"/>
      <s:c r="J13" s="9" t="n"/>
      <s:c r="K13" s="10" t="n"/>
    </s:row>
    <s:row r="14" ht="18" customHeight="1">
      <s:c r="A14" s="7" t="n">
        <s:v>10</s:v>
      </s:c>
      <s:c r="B14" s="8" t="n">
        <s:v>73.998</s:v>
      </s:c>
      <s:c r="C14" s="9" t="n">
        <s:v>74</s:v>
      </s:c>
      <s:c r="D14" s="9" t="n">
        <s:v>73.98999999999999</s:v>
      </s:c>
      <s:c r="E14" s="9" t="n">
        <s:v>74.00700000000001</s:v>
      </s:c>
      <s:c r="F14" s="9" t="n">
        <s:v>73.995</s:v>
      </s:c>
      <s:c r="G14" s="9" t="n"/>
      <s:c r="H14" s="9" t="n"/>
      <s:c r="I14" s="9" t="n"/>
      <s:c r="J14" s="9" t="n"/>
      <s:c r="K14" s="10" t="n"/>
    </s:row>
    <s:row r="15" ht="18" customHeight="1">
      <s:c r="A15" s="7" t="n">
        <s:v>11</s:v>
      </s:c>
      <s:c r="B15" s="8" t="n">
        <s:v>73.994</s:v>
      </s:c>
      <s:c r="C15" s="9" t="n">
        <s:v>73.998</s:v>
      </s:c>
      <s:c r="D15" s="9" t="n">
        <s:v>73.994</s:v>
      </s:c>
      <s:c r="E15" s="9" t="n">
        <s:v>73.995</s:v>
      </s:c>
      <s:c r="F15" s="9" t="n">
        <s:v>73.98999999999999</s:v>
      </s:c>
      <s:c r="G15" s="9" t="n"/>
      <s:c r="H15" s="9" t="n"/>
      <s:c r="I15" s="9" t="n"/>
      <s:c r="J15" s="9" t="n"/>
      <s:c r="K15" s="10" t="n"/>
    </s:row>
    <s:row r="16" ht="18" customHeight="1">
      <s:c r="A16" s="7" t="n">
        <s:v>12</s:v>
      </s:c>
      <s:c r="B16" s="8" t="n">
        <s:v>74.004</s:v>
      </s:c>
      <s:c r="C16" s="9" t="n">
        <s:v>74</s:v>
      </s:c>
      <s:c r="D16" s="9" t="n">
        <s:v>74.00700000000001</s:v>
      </s:c>
      <s:c r="E16" s="9" t="n">
        <s:v>74</s:v>
      </s:c>
      <s:c r="F16" s="9" t="n">
        <s:v>73.996</s:v>
      </s:c>
      <s:c r="G16" s="9" t="n"/>
      <s:c r="H16" s="9" t="n"/>
      <s:c r="I16" s="9" t="n"/>
      <s:c r="J16" s="9" t="n"/>
      <s:c r="K16" s="10" t="n"/>
    </s:row>
    <s:row r="17" ht="18" customHeight="1">
      <s:c r="A17" s="7" t="n">
        <s:v>13</s:v>
      </s:c>
      <s:c r="B17" s="8" t="n">
        <s:v>73.983</s:v>
      </s:c>
      <s:c r="C17" s="9" t="n">
        <s:v>74.002</s:v>
      </s:c>
      <s:c r="D17" s="9" t="n">
        <s:v>73.998</s:v>
      </s:c>
      <s:c r="E17" s="9" t="n">
        <s:v>73.997</s:v>
      </s:c>
      <s:c r="F17" s="9" t="n">
        <s:v>74.012</s:v>
      </s:c>
      <s:c r="G17" s="9" t="n"/>
      <s:c r="H17" s="9" t="n"/>
      <s:c r="I17" s="9" t="n"/>
      <s:c r="J17" s="9" t="n"/>
      <s:c r="K17" s="10" t="n"/>
    </s:row>
    <s:row r="18" ht="18" customHeight="1">
      <s:c r="A18" s="7" t="n">
        <s:v>14</s:v>
      </s:c>
      <s:c r="B18" s="8" t="n">
        <s:v>74.006</s:v>
      </s:c>
      <s:c r="C18" s="9" t="n">
        <s:v>73.967</s:v>
      </s:c>
      <s:c r="D18" s="9" t="n">
        <s:v>73.994</s:v>
      </s:c>
      <s:c r="E18" s="9" t="n">
        <s:v>74</s:v>
      </s:c>
      <s:c r="F18" s="9" t="n">
        <s:v>73.98399999999999</s:v>
      </s:c>
      <s:c r="G18" s="9" t="n"/>
      <s:c r="H18" s="9" t="n"/>
      <s:c r="I18" s="9" t="n"/>
      <s:c r="J18" s="9" t="n"/>
      <s:c r="K18" s="10" t="n"/>
    </s:row>
    <s:row r="19" ht="18" customHeight="1">
      <s:c r="A19" s="7" t="n">
        <s:v>15</s:v>
      </s:c>
      <s:c r="B19" s="8" t="n">
        <s:v>74.012</s:v>
      </s:c>
      <s:c r="C19" s="9" t="n">
        <s:v>74.014</s:v>
      </s:c>
      <s:c r="D19" s="9" t="n">
        <s:v>73.998</s:v>
      </s:c>
      <s:c r="E19" s="9" t="n">
        <s:v>73.999</s:v>
      </s:c>
      <s:c r="F19" s="9" t="n">
        <s:v>74.00700000000001</s:v>
      </s:c>
      <s:c r="G19" s="9" t="n"/>
      <s:c r="H19" s="9" t="n"/>
      <s:c r="I19" s="9" t="n"/>
      <s:c r="J19" s="9" t="n"/>
      <s:c r="K19" s="10" t="n"/>
    </s:row>
    <s:row r="20" ht="18" customHeight="1">
      <s:c r="A20" s="7" t="n">
        <s:v>16</s:v>
      </s:c>
      <s:c r="B20" s="8" t="n">
        <s:v>74</s:v>
      </s:c>
      <s:c r="C20" s="9" t="n">
        <s:v>73.98399999999999</s:v>
      </s:c>
      <s:c r="D20" s="9" t="n">
        <s:v>74.005</s:v>
      </s:c>
      <s:c r="E20" s="9" t="n">
        <s:v>73.998</s:v>
      </s:c>
      <s:c r="F20" s="9" t="n">
        <s:v>73.996</s:v>
      </s:c>
      <s:c r="G20" s="9" t="n"/>
      <s:c r="H20" s="9" t="n"/>
      <s:c r="I20" s="9" t="n"/>
      <s:c r="J20" s="9" t="n"/>
      <s:c r="K20" s="10" t="n"/>
    </s:row>
    <s:row r="21" ht="18" customHeight="1">
      <s:c r="A21" s="7" t="n">
        <s:v>17</s:v>
      </s:c>
      <s:c r="B21" s="8" t="n">
        <s:v>73.994</s:v>
      </s:c>
      <s:c r="C21" s="9" t="n">
        <s:v>74.012</s:v>
      </s:c>
      <s:c r="D21" s="9" t="n">
        <s:v>73.986</s:v>
      </s:c>
      <s:c r="E21" s="9" t="n">
        <s:v>74.005</s:v>
      </s:c>
      <s:c r="F21" s="9" t="n">
        <s:v>74.00700000000001</s:v>
      </s:c>
      <s:c r="G21" s="9" t="n"/>
      <s:c r="H21" s="9" t="n"/>
      <s:c r="I21" s="9" t="n"/>
      <s:c r="J21" s="9" t="n"/>
      <s:c r="K21" s="10" t="n"/>
    </s:row>
    <s:row r="22" ht="18" customHeight="1">
      <s:c r="A22" s="7" t="n">
        <s:v>18</s:v>
      </s:c>
      <s:c r="B22" s="8" t="n">
        <s:v>74.006</s:v>
      </s:c>
      <s:c r="C22" s="9" t="n">
        <s:v>74.01000000000001</s:v>
      </s:c>
      <s:c r="D22" s="9" t="n">
        <s:v>74.018</s:v>
      </s:c>
      <s:c r="E22" s="9" t="n">
        <s:v>74.003</s:v>
      </s:c>
      <s:c r="F22" s="9" t="n">
        <s:v>74</s:v>
      </s:c>
      <s:c r="G22" s="9" t="n"/>
      <s:c r="H22" s="9" t="n"/>
      <s:c r="I22" s="9" t="n"/>
      <s:c r="J22" s="9" t="n"/>
      <s:c r="K22" s="10" t="n"/>
    </s:row>
    <s:row r="23" ht="18" customHeight="1">
      <s:c r="A23" s="7" t="n">
        <s:v>19</s:v>
      </s:c>
      <s:c r="B23" s="8" t="n">
        <s:v>73.98399999999999</s:v>
      </s:c>
      <s:c r="C23" s="9" t="n">
        <s:v>74.002</s:v>
      </s:c>
      <s:c r="D23" s="9" t="n">
        <s:v>74.003</s:v>
      </s:c>
      <s:c r="E23" s="9" t="n">
        <s:v>74.005</s:v>
      </s:c>
      <s:c r="F23" s="9" t="n">
        <s:v>73.997</s:v>
      </s:c>
      <s:c r="G23" s="9" t="n"/>
      <s:c r="H23" s="9" t="n"/>
      <s:c r="I23" s="9" t="n"/>
      <s:c r="J23" s="9" t="n"/>
      <s:c r="K23" s="10" t="n"/>
    </s:row>
    <s:row r="24" ht="18" customHeight="1">
      <s:c r="A24" s="7" t="n">
        <s:v>20</s:v>
      </s:c>
      <s:c r="B24" s="8" t="n">
        <s:v>74</s:v>
      </s:c>
      <s:c r="C24" s="9" t="n">
        <s:v>74.01000000000001</s:v>
      </s:c>
      <s:c r="D24" s="9" t="n">
        <s:v>74.01300000000001</s:v>
      </s:c>
      <s:c r="E24" s="9" t="n">
        <s:v>74.02</s:v>
      </s:c>
      <s:c r="F24" s="9" t="n">
        <s:v>74.003</s:v>
      </s:c>
      <s:c r="G24" s="9" t="n"/>
      <s:c r="H24" s="9" t="n"/>
      <s:c r="I24" s="9" t="n"/>
      <s:c r="J24" s="9" t="n"/>
      <s:c r="K24" s="10" t="n"/>
    </s:row>
    <s:row r="25" ht="18" customHeight="1">
      <s:c r="A25" s="7" t="n">
        <s:v>21</s:v>
      </s:c>
      <s:c r="B25" s="8" t="n">
        <s:v>73.982</s:v>
      </s:c>
      <s:c r="C25" s="9" t="n">
        <s:v>74.001</s:v>
      </s:c>
      <s:c r="D25" s="9" t="n">
        <s:v>74.015</s:v>
      </s:c>
      <s:c r="E25" s="9" t="n">
        <s:v>74.005</s:v>
      </s:c>
      <s:c r="F25" s="9" t="n">
        <s:v>73.996</s:v>
      </s:c>
      <s:c r="G25" s="9" t="n"/>
      <s:c r="H25" s="9" t="n"/>
      <s:c r="I25" s="9" t="n"/>
      <s:c r="J25" s="9" t="n"/>
      <s:c r="K25" s="10" t="n"/>
    </s:row>
    <s:row r="26" ht="18" customHeight="1">
      <s:c r="A26" s="7" t="n">
        <s:v>22</s:v>
      </s:c>
      <s:c r="B26" s="8" t="n">
        <s:v>74.004</s:v>
      </s:c>
      <s:c r="C26" s="9" t="n">
        <s:v>73.999</s:v>
      </s:c>
      <s:c r="D26" s="9" t="n">
        <s:v>73.98999999999999</s:v>
      </s:c>
      <s:c r="E26" s="9" t="n">
        <s:v>74.006</s:v>
      </s:c>
      <s:c r="F26" s="9" t="n">
        <s:v>74.009</s:v>
      </s:c>
      <s:c r="G26" s="9" t="n"/>
      <s:c r="H26" s="9" t="n"/>
      <s:c r="I26" s="9" t="n"/>
      <s:c r="J26" s="9" t="n"/>
      <s:c r="K26" s="10" t="n"/>
    </s:row>
    <s:row r="27" ht="18" customHeight="1">
      <s:c r="A27" s="7" t="n">
        <s:v>23</s:v>
      </s:c>
      <s:c r="B27" s="8" t="n">
        <s:v>74.01000000000001</s:v>
      </s:c>
      <s:c r="C27" s="9" t="n">
        <s:v>73.989</s:v>
      </s:c>
      <s:c r="D27" s="9" t="n">
        <s:v>73.98999999999999</s:v>
      </s:c>
      <s:c r="E27" s="9" t="n">
        <s:v>74.009</s:v>
      </s:c>
      <s:c r="F27" s="9" t="n">
        <s:v>74.014</s:v>
      </s:c>
      <s:c r="G27" s="9" t="n"/>
      <s:c r="H27" s="9" t="n"/>
      <s:c r="I27" s="9" t="n"/>
      <s:c r="J27" s="9" t="n"/>
      <s:c r="K27" s="10" t="n"/>
    </s:row>
    <s:row r="28" ht="18" customHeight="1">
      <s:c r="A28" s="7" t="n">
        <s:v>24</s:v>
      </s:c>
      <s:c r="B28" s="8" t="n">
        <s:v>74.015</s:v>
      </s:c>
      <s:c r="C28" s="9" t="n">
        <s:v>74.008</s:v>
      </s:c>
      <s:c r="D28" s="9" t="n">
        <s:v>73.99299999999999</s:v>
      </s:c>
      <s:c r="E28" s="9" t="n">
        <s:v>74</s:v>
      </s:c>
      <s:c r="F28" s="9" t="n">
        <s:v>74.01000000000001</s:v>
      </s:c>
      <s:c r="G28" s="9" t="n"/>
      <s:c r="H28" s="9" t="n"/>
      <s:c r="I28" s="9" t="n"/>
      <s:c r="J28" s="9" t="n"/>
      <s:c r="K28" s="10" t="n"/>
    </s:row>
    <s:row r="29" ht="18" customHeight="1">
      <s:c r="A29" s="7" t="n">
        <s:v>25</s:v>
      </s:c>
      <s:c r="B29" s="8" t="n">
        <s:v>73.982</s:v>
      </s:c>
      <s:c r="C29" s="9" t="n">
        <s:v>73.98399999999999</s:v>
      </s:c>
      <s:c r="D29" s="9" t="n">
        <s:v>73.995</s:v>
      </s:c>
      <s:c r="E29" s="9" t="n">
        <s:v>74.017</s:v>
      </s:c>
      <s:c r="F29" s="9" t="n">
        <s:v>74.01300000000001</s:v>
      </s:c>
      <s:c r="G29" s="9" t="n"/>
      <s:c r="H29" s="9" t="n"/>
      <s:c r="I29" s="9" t="n"/>
      <s:c r="J29" s="9" t="n"/>
      <s:c r="K29" s="10" t="n"/>
    </s:row>
  </s:sheetData>
  <s:mergeCells count="2">
    <s:mergeCell ref="A2:K2"/>
    <s:mergeCell ref="A1:K1"/>
  </s:mergeCells>
  <s:pageMargins left="0.75" right="0.75" top="1" bottom="1" header="0.5" footer="0.5"/>
  <s:tableParts count="1">
    <s:tablePart r:id="rId1"/>
  </s:tableParts>
</s:worksheet>
</file>

<file path=xl/worksheets/sheet3.xml><?xml version="1.0" encoding="utf-8"?>
<s:worksheet xmlns:r="http://schemas.openxmlformats.org/officeDocument/2006/relationships" xmlns:s="http://schemas.openxmlformats.org/spreadsheetml/2006/main">
  <s:sheetPr>
    <s:outlinePr summaryBelow="1" summaryRight="1"/>
    <s:pageSetUpPr/>
  </s:sheetPr>
  <s:dimension ref="A1:C34"/>
  <s:sheetViews>
    <s:sheetView showGridLines="0" zoomScale="100" workbookViewId="0">
      <s:selection activeCell="A1" sqref="A1"/>
    </s:sheetView>
  </s:sheetViews>
  <s:sheetFormatPr baseColWidth="8" defaultRowHeight="15"/>
  <s:cols>
    <s:col width="25" customWidth="1" min="1" max="1"/>
    <s:col width="12.5" customWidth="1" min="2" max="2"/>
    <s:col width="12.5" customWidth="1" min="3" max="3"/>
  </s:cols>
  <s:sheetData>
    <s:row r="1" ht="25.5" customHeight="1">
      <s:c r="A1" s="1" t="inlineStr">
        <s:is>
          <s:t>Attribute Inspection Data</s:t>
        </s:is>
      </s:c>
    </s:row>
    <s:row r="2" ht="31.5" customHeight="1">
      <s:c r="A2" s="2" t="inlineStr">
        <s:is>
          <s:t>Defect and nonconforming unit counts for p, np, c, or u charts. NIST wafer defectives sample shipped.</s:t>
        </s:is>
      </s:c>
    </s:row>
    <s:row r="3" ht="18" customHeight="1"/>
    <s:row r="4" ht="18" customHeight="1">
      <s:c r="A4" s="6" t="inlineStr">
        <s:is>
          <s:t>Sample</s:t>
        </s:is>
      </s:c>
      <s:c r="B4" s="6" t="inlineStr">
        <s:is>
          <s:t>Count</s:t>
        </s:is>
      </s:c>
      <s:c r="C4" s="6" t="inlineStr">
        <s:is>
          <s:t>Size</s:t>
        </s:is>
      </s:c>
    </s:row>
    <s:row r="5" ht="18" customHeight="1">
      <s:c r="A5" s="7" t="n">
        <s:v>1</s:v>
      </s:c>
      <s:c r="B5" s="11" t="n">
        <s:v>12</s:v>
      </s:c>
      <s:c r="C5" s="12" t="n">
        <s:v>50</s:v>
      </s:c>
    </s:row>
    <s:row r="6" ht="18" customHeight="1">
      <s:c r="A6" s="7" t="n">
        <s:v>2</s:v>
      </s:c>
      <s:c r="B6" s="11" t="n">
        <s:v>15</s:v>
      </s:c>
      <s:c r="C6" s="12" t="n">
        <s:v>50</s:v>
      </s:c>
    </s:row>
    <s:row r="7" ht="18" customHeight="1">
      <s:c r="A7" s="7" t="n">
        <s:v>3</s:v>
      </s:c>
      <s:c r="B7" s="11" t="n">
        <s:v>8</s:v>
      </s:c>
      <s:c r="C7" s="12" t="n">
        <s:v>50</s:v>
      </s:c>
    </s:row>
    <s:row r="8" ht="18" customHeight="1">
      <s:c r="A8" s="7" t="n">
        <s:v>4</s:v>
      </s:c>
      <s:c r="B8" s="11" t="n">
        <s:v>10</s:v>
      </s:c>
      <s:c r="C8" s="12" t="n">
        <s:v>50</s:v>
      </s:c>
    </s:row>
    <s:row r="9" ht="18" customHeight="1">
      <s:c r="A9" s="7" t="n">
        <s:v>5</s:v>
      </s:c>
      <s:c r="B9" s="11" t="n">
        <s:v>4</s:v>
      </s:c>
      <s:c r="C9" s="12" t="n">
        <s:v>50</s:v>
      </s:c>
    </s:row>
    <s:row r="10" ht="18" customHeight="1">
      <s:c r="A10" s="7" t="n">
        <s:v>6</s:v>
      </s:c>
      <s:c r="B10" s="11" t="n">
        <s:v>7</s:v>
      </s:c>
      <s:c r="C10" s="12" t="n">
        <s:v>50</s:v>
      </s:c>
    </s:row>
    <s:row r="11" ht="18" customHeight="1">
      <s:c r="A11" s="7" t="n">
        <s:v>7</s:v>
      </s:c>
      <s:c r="B11" s="11" t="n">
        <s:v>16</s:v>
      </s:c>
      <s:c r="C11" s="12" t="n">
        <s:v>50</s:v>
      </s:c>
    </s:row>
    <s:row r="12" ht="18" customHeight="1">
      <s:c r="A12" s="7" t="n">
        <s:v>8</s:v>
      </s:c>
      <s:c r="B12" s="11" t="n">
        <s:v>9</s:v>
      </s:c>
      <s:c r="C12" s="12" t="n">
        <s:v>50</s:v>
      </s:c>
    </s:row>
    <s:row r="13" ht="18" customHeight="1">
      <s:c r="A13" s="7" t="n">
        <s:v>9</s:v>
      </s:c>
      <s:c r="B13" s="11" t="n">
        <s:v>14</s:v>
      </s:c>
      <s:c r="C13" s="12" t="n">
        <s:v>50</s:v>
      </s:c>
    </s:row>
    <s:row r="14" ht="18" customHeight="1">
      <s:c r="A14" s="7" t="n">
        <s:v>10</s:v>
      </s:c>
      <s:c r="B14" s="11" t="n">
        <s:v>10</s:v>
      </s:c>
      <s:c r="C14" s="12" t="n">
        <s:v>50</s:v>
      </s:c>
    </s:row>
    <s:row r="15" ht="18" customHeight="1">
      <s:c r="A15" s="7" t="n">
        <s:v>11</s:v>
      </s:c>
      <s:c r="B15" s="11" t="n">
        <s:v>5</s:v>
      </s:c>
      <s:c r="C15" s="12" t="n">
        <s:v>50</s:v>
      </s:c>
    </s:row>
    <s:row r="16" ht="18" customHeight="1">
      <s:c r="A16" s="7" t="n">
        <s:v>12</s:v>
      </s:c>
      <s:c r="B16" s="11" t="n">
        <s:v>6</s:v>
      </s:c>
      <s:c r="C16" s="12" t="n">
        <s:v>50</s:v>
      </s:c>
    </s:row>
    <s:row r="17" ht="18" customHeight="1">
      <s:c r="A17" s="7" t="n">
        <s:v>13</s:v>
      </s:c>
      <s:c r="B17" s="11" t="n">
        <s:v>17</s:v>
      </s:c>
      <s:c r="C17" s="12" t="n">
        <s:v>50</s:v>
      </s:c>
    </s:row>
    <s:row r="18" ht="18" customHeight="1">
      <s:c r="A18" s="7" t="n">
        <s:v>14</s:v>
      </s:c>
      <s:c r="B18" s="11" t="n">
        <s:v>12</s:v>
      </s:c>
      <s:c r="C18" s="12" t="n">
        <s:v>50</s:v>
      </s:c>
    </s:row>
    <s:row r="19" ht="18" customHeight="1">
      <s:c r="A19" s="7" t="n">
        <s:v>15</s:v>
      </s:c>
      <s:c r="B19" s="11" t="n">
        <s:v>22</s:v>
      </s:c>
      <s:c r="C19" s="12" t="n">
        <s:v>50</s:v>
      </s:c>
    </s:row>
    <s:row r="20" ht="18" customHeight="1">
      <s:c r="A20" s="7" t="n">
        <s:v>16</s:v>
      </s:c>
      <s:c r="B20" s="11" t="n">
        <s:v>8</s:v>
      </s:c>
      <s:c r="C20" s="12" t="n">
        <s:v>50</s:v>
      </s:c>
    </s:row>
    <s:row r="21" ht="18" customHeight="1">
      <s:c r="A21" s="7" t="n">
        <s:v>17</s:v>
      </s:c>
      <s:c r="B21" s="11" t="n">
        <s:v>10</s:v>
      </s:c>
      <s:c r="C21" s="12" t="n">
        <s:v>50</s:v>
      </s:c>
    </s:row>
    <s:row r="22" ht="18" customHeight="1">
      <s:c r="A22" s="7" t="n">
        <s:v>18</s:v>
      </s:c>
      <s:c r="B22" s="11" t="n">
        <s:v>5</s:v>
      </s:c>
      <s:c r="C22" s="12" t="n">
        <s:v>50</s:v>
      </s:c>
    </s:row>
    <s:row r="23" ht="18" customHeight="1">
      <s:c r="A23" s="7" t="n">
        <s:v>19</s:v>
      </s:c>
      <s:c r="B23" s="11" t="n">
        <s:v>13</s:v>
      </s:c>
      <s:c r="C23" s="12" t="n">
        <s:v>50</s:v>
      </s:c>
    </s:row>
    <s:row r="24" ht="18" customHeight="1">
      <s:c r="A24" s="7" t="n">
        <s:v>20</s:v>
      </s:c>
      <s:c r="B24" s="11" t="n">
        <s:v>11</s:v>
      </s:c>
      <s:c r="C24" s="12" t="n">
        <s:v>50</s:v>
      </s:c>
    </s:row>
    <s:row r="25" ht="18" customHeight="1">
      <s:c r="A25" s="7" t="n">
        <s:v>21</s:v>
      </s:c>
      <s:c r="B25" s="11" t="n">
        <s:v>20</s:v>
      </s:c>
      <s:c r="C25" s="12" t="n">
        <s:v>50</s:v>
      </s:c>
    </s:row>
    <s:row r="26" ht="18" customHeight="1">
      <s:c r="A26" s="7" t="n">
        <s:v>22</s:v>
      </s:c>
      <s:c r="B26" s="11" t="n">
        <s:v>18</s:v>
      </s:c>
      <s:c r="C26" s="12" t="n">
        <s:v>50</s:v>
      </s:c>
    </s:row>
    <s:row r="27" ht="18" customHeight="1">
      <s:c r="A27" s="7" t="n">
        <s:v>23</s:v>
      </s:c>
      <s:c r="B27" s="11" t="n">
        <s:v>24</s:v>
      </s:c>
      <s:c r="C27" s="12" t="n">
        <s:v>50</s:v>
      </s:c>
    </s:row>
    <s:row r="28" ht="18" customHeight="1">
      <s:c r="A28" s="7" t="n">
        <s:v>24</s:v>
      </s:c>
      <s:c r="B28" s="11" t="n">
        <s:v>15</s:v>
      </s:c>
      <s:c r="C28" s="12" t="n">
        <s:v>50</s:v>
      </s:c>
    </s:row>
    <s:row r="29" ht="18" customHeight="1">
      <s:c r="A29" s="7" t="n">
        <s:v>25</s:v>
      </s:c>
      <s:c r="B29" s="11" t="n">
        <s:v>9</s:v>
      </s:c>
      <s:c r="C29" s="12" t="n">
        <s:v>50</s:v>
      </s:c>
    </s:row>
    <s:row r="30" ht="18" customHeight="1">
      <s:c r="A30" s="7" t="n">
        <s:v>26</s:v>
      </s:c>
      <s:c r="B30" s="11" t="n">
        <s:v>12</s:v>
      </s:c>
      <s:c r="C30" s="12" t="n">
        <s:v>50</s:v>
      </s:c>
    </s:row>
    <s:row r="31" ht="18" customHeight="1">
      <s:c r="A31" s="7" t="n">
        <s:v>27</s:v>
      </s:c>
      <s:c r="B31" s="11" t="n">
        <s:v>7</s:v>
      </s:c>
      <s:c r="C31" s="12" t="n">
        <s:v>50</s:v>
      </s:c>
    </s:row>
    <s:row r="32" ht="18" customHeight="1">
      <s:c r="A32" s="7" t="n">
        <s:v>28</s:v>
      </s:c>
      <s:c r="B32" s="11" t="n">
        <s:v>13</s:v>
      </s:c>
      <s:c r="C32" s="12" t="n">
        <s:v>50</s:v>
      </s:c>
    </s:row>
    <s:row r="33" ht="18" customHeight="1">
      <s:c r="A33" s="7" t="n">
        <s:v>29</s:v>
      </s:c>
      <s:c r="B33" s="11" t="n">
        <s:v>9</s:v>
      </s:c>
      <s:c r="C33" s="12" t="n">
        <s:v>50</s:v>
      </s:c>
    </s:row>
    <s:row r="34" ht="18" customHeight="1">
      <s:c r="A34" s="7" t="n">
        <s:v>30</s:v>
      </s:c>
      <s:c r="B34" s="11" t="n">
        <s:v>6</s:v>
      </s:c>
      <s:c r="C34" s="12" t="n">
        <s:v>50</s:v>
      </s:c>
    </s:row>
  </s:sheetData>
  <s:mergeCells count="2">
    <s:mergeCell ref="A1:C1"/>
    <s:mergeCell ref="A2:C2"/>
  </s:mergeCells>
  <s:pageMargins left="0.75" right="0.75" top="1" bottom="1" header="0.5" footer="0.5"/>
  <s:tableParts count="1">
    <s:tablePart r:id="rId1"/>
  </s:tableParts>
</s:worksheet>
</file>

<file path=xl/worksheets/sheet4.xml><?xml version="1.0" encoding="utf-8"?>
<s:worksheet xmlns:r="http://schemas.openxmlformats.org/officeDocument/2006/relationships" xmlns:s="http://schemas.openxmlformats.org/spreadsheetml/2006/main">
  <s:sheetPr>
    <s:outlinePr summaryBelow="1" summaryRight="1"/>
    <s:pageSetUpPr/>
  </s:sheetPr>
  <s:dimension ref="A1:C12"/>
  <s:sheetViews>
    <s:sheetView showGridLines="0" zoomScale="100" workbookViewId="0">
      <s:selection activeCell="A1" sqref="A1"/>
    </s:sheetView>
  </s:sheetViews>
  <s:sheetFormatPr baseColWidth="8" defaultRowHeight="15"/>
  <s:cols>
    <s:col width="21.25" customWidth="1" min="1" max="1"/>
    <s:col width="17.5" customWidth="1" min="2" max="2"/>
    <s:col width="40" customWidth="1" min="3" max="3"/>
  </s:cols>
  <s:sheetData>
    <s:row r="1" ht="25.5" customHeight="1">
      <s:c r="A1" s="1" t="inlineStr">
        <s:is>
          <s:t>Analysis Settings &amp; Defaults</s:t>
        </s:is>
      </s:c>
    </s:row>
    <s:row r="2" ht="31.5" customHeight="1">
      <s:c r="A2" s="2" t="inlineStr">
        <s:is>
          <s:t>Configure chart type, control limit multiplier, run rules, Phase I trial screening, and specification limits.</s:t>
        </s:is>
      </s:c>
    </s:row>
    <s:row r="3" ht="18" customHeight="1"/>
    <s:row r="4" ht="18" customHeight="1">
      <s:c r="A4" s="6" t="inlineStr">
        <s:is>
          <s:t>Setting</s:t>
        </s:is>
      </s:c>
      <s:c r="B4" s="6" t="inlineStr">
        <s:is>
          <s:t>Value</s:t>
        </s:is>
      </s:c>
      <s:c r="C4" s="6" t="inlineStr">
        <s:is>
          <s:t>Description</s:t>
        </s:is>
      </s:c>
    </s:row>
    <s:row r="5" ht="18" customHeight="1">
      <s:c r="A5" s="7" t="inlineStr">
        <s:is>
          <s:t>Chart type</s:t>
        </s:is>
      </s:c>
      <s:c r="B5" s="13" t="inlineStr">
        <s:is>
          <s:t>X-bar and R</s:t>
        </s:is>
      </s:c>
      <s:c r="C5" s="7" t="inlineStr">
        <s:is>
          <s:t>Type: X-bar and R, X-bar and S, Individuals and MR, p, np, c, u</s:t>
        </s:is>
      </s:c>
    </s:row>
    <s:row r="6" ht="18" customHeight="1">
      <s:c r="A6" s="7" t="inlineStr">
        <s:is>
          <s:t>Sigma multiplier</s:t>
        </s:is>
      </s:c>
      <s:c r="B6" s="13" t="n">
        <s:v>3</s:v>
      </s:c>
      <s:c r="C6" s="7" t="inlineStr">
        <s:is>
          <s:t>Control limit multiplier k (default 3.0 for standard 3-sigma limits)</s:t>
        </s:is>
      </s:c>
    </s:row>
    <s:row r="7" ht="18" customHeight="1">
      <s:c r="A7" s="7" t="inlineStr">
        <s:is>
          <s:t>Run-rule set</s:t>
        </s:is>
      </s:c>
      <s:c r="B7" s="13" t="inlineStr">
        <s:is>
          <s:t>Western Electric</s:t>
        </s:is>
      </s:c>
      <s:c r="C7" s="7" t="inlineStr">
        <s:is>
          <s:t>Rule set: None, Western Electric (WE1-4), Nelson (N1-8)</s:t>
        </s:is>
      </s:c>
    </s:row>
    <s:row r="8" ht="18" customHeight="1">
      <s:c r="A8" s="7" t="inlineStr">
        <s:is>
          <s:t>Phase I screening</s:t>
        </s:is>
      </s:c>
      <s:c r="B8" s="13" t="inlineStr">
        <s:is>
          <s:t>Off</s:t>
        </s:is>
      </s:c>
      <s:c r="C8" s="7" t="inlineStr">
        <s:is>
          <s:t>Iteratively eliminate out-of-control subgroups to set trial limits</s:t>
        </s:is>
      </s:c>
    </s:row>
    <s:row r="9" ht="18" customHeight="1">
      <s:c r="A9" s="7" t="inlineStr">
        <s:is>
          <s:t>LSL</s:t>
        </s:is>
      </s:c>
      <s:c r="B9" s="13" t="n">
        <s:v>73.95</s:v>
      </s:c>
      <s:c r="C9" s="7" t="inlineStr">
        <s:is>
          <s:t>Lower specification limit (illustrative for piston rings; blank for one-sided)</s:t>
        </s:is>
      </s:c>
    </s:row>
    <s:row r="10" ht="18" customHeight="1">
      <s:c r="A10" s="7" t="inlineStr">
        <s:is>
          <s:t>USL</s:t>
        </s:is>
      </s:c>
      <s:c r="B10" s="13" t="n">
        <s:v>74.05</s:v>
      </s:c>
      <s:c r="C10" s="7" t="inlineStr">
        <s:is>
          <s:t>Upper specification limit (illustrative for piston rings; blank for one-sided)</s:t>
        </s:is>
      </s:c>
    </s:row>
    <s:row r="11" ht="18" customHeight="1">
      <s:c r="A11" s="7" t="inlineStr">
        <s:is>
          <s:t>Target</s:t>
        </s:is>
      </s:c>
      <s:c r="B11" s="13" t="inlineStr"/>
      <s:c r="C11" s="7" t="inlineStr">
        <s:is>
          <s:t>Process nominal target value (optional reference)</s:t>
        </s:is>
      </s:c>
    </s:row>
    <s:row r="12" ht="18" customHeight="1">
      <s:c r="A12" s="7" t="inlineStr">
        <s:is>
          <s:t>Unit</s:t>
        </s:is>
      </s:c>
      <s:c r="B12" s="13" t="inlineStr">
        <s:is>
          <s:t>mm</s:t>
        </s:is>
      </s:c>
      <s:c r="C12" s="7" t="inlineStr">
        <s:is>
          <s:t>Measurement unit label (e.g. mm, mils, psi, count)</s:t>
        </s:is>
      </s:c>
    </s:row>
  </s:sheetData>
  <s:mergeCells count="2">
    <s:mergeCell ref="A1:C1"/>
    <s:mergeCell ref="A2:C2"/>
  </s:mergeCells>
  <s:dataValidations count="3">
    <s:dataValidation sqref="B5" showDropDown="0" showInputMessage="0" showErrorMessage="0" allowBlank="0" type="list">
      <s:formula1>"X-bar and R,X-bar and S,Individuals and MR,p,np,c,u"</s:formula1>
    </s:dataValidation>
    <s:dataValidation sqref="B7" showDropDown="0" showInputMessage="0" showErrorMessage="0" allowBlank="0" type="list">
      <s:formula1>"None,Western Electric,Nelson"</s:formula1>
    </s:dataValidation>
    <s:dataValidation sqref="B8" showDropDown="0" showInputMessage="0" showErrorMessage="0" allowBlank="0" type="list">
      <s:formula1>"Off,On"</s:formula1>
    </s:dataValidation>
  </s:dataValidations>
  <s:pageMargins left="0.75" right="0.75" top="1" bottom="1" header="0.5" footer="0.5"/>
  <s:tableParts count="1">
    <s:tablePart r:id="rId1"/>
  </s:tableParts>
</s:worksheet>
</file>

<file path=xl/worksheets/sheet5.xml><?xml version="1.0" encoding="utf-8"?>
<s:worksheet xmlns:s="http://schemas.openxmlformats.org/spreadsheetml/2006/main">
  <s:sheetPr>
    <s:outlinePr summaryBelow="1" summaryRight="1"/>
    <s:pageSetUpPr/>
  </s:sheetPr>
  <s:dimension ref="A1:J305"/>
  <s:sheetViews>
    <s:sheetView showGridLines="0" zoomScale="100" workbookViewId="0">
      <s:selection activeCell="A1" sqref="A1"/>
    </s:sheetView>
  </s:sheetViews>
  <s:sheetFormatPr baseColWidth="8" defaultRowHeight="15"/>
  <s:cols>
    <s:col width="10" customWidth="1" min="1" max="1"/>
    <s:col width="11.88" customWidth="1" min="2" max="2"/>
    <s:col width="11.88" customWidth="1" min="3" max="3"/>
    <s:col width="11.88" customWidth="1" min="4" max="4"/>
    <s:col width="11.88" customWidth="1" min="5" max="5"/>
    <s:col width="11.88" customWidth="1" min="6" max="6"/>
    <s:col width="11.88" customWidth="1" min="7" max="7"/>
    <s:col width="11.88" customWidth="1" min="8" max="8"/>
    <s:col width="11.88" customWidth="1" min="9" max="9"/>
    <s:col width="11.25" customWidth="1" min="10" max="10"/>
  </s:cols>
  <s:sheetData>
    <s:row r="1" ht="25.5" customHeight="1">
      <s:c r="A1" s="1" t="inlineStr">
        <s:is>
          <s:t>Plotted Control Chart Series</s:t>
        </s:is>
      </s:c>
    </s:row>
    <s:row r="2" ht="31.5" customHeight="1">
      <s:c r="A2" s="2" t="inlineStr">
        <s:is>
          <s:t>Sample statistics, center lines, and control limits published by Python. Plotted live by Excel charts on Dashboard.</s:t>
        </s:is>
      </s:c>
    </s:row>
    <s:row r="3" ht="18" customHeight="1"/>
    <s:row r="4" ht="18" customHeight="1"/>
    <s:row r="5" ht="30" customHeight="1">
      <s:c r="A5" s="4" cm="1">
        <s:f t="array" ref="A5:J305">_xldudf_BF_OUTPUT("chart_data")</s:f>
      </s:c>
      <s:c r="B5" s="4"/>
      <s:c r="C5" s="4"/>
      <s:c r="D5" s="4"/>
      <s:c r="E5" s="4"/>
      <s:c r="F5" s="4"/>
      <s:c r="G5" s="4"/>
      <s:c r="H5" s="4"/>
      <s:c r="I5" s="4"/>
      <s:c r="J5" s="4"/>
    </s:row>
    <s:row r="6" ht="18" customHeight="1">
      <s:c r="A6" s="14"/>
      <s:c r="B6" s="14"/>
      <s:c r="C6" s="14"/>
      <s:c r="D6" s="14"/>
      <s:c r="E6" s="14"/>
      <s:c r="F6" s="14"/>
      <s:c r="G6" s="14"/>
      <s:c r="H6" s="14"/>
      <s:c r="I6" s="14"/>
      <s:c r="J6" s="5"/>
    </s:row>
    <s:row r="7" ht="18" customHeight="1">
      <s:c r="A7" s="14"/>
      <s:c r="B7" s="14"/>
      <s:c r="C7" s="14"/>
      <s:c r="D7" s="14"/>
      <s:c r="E7" s="14"/>
      <s:c r="F7" s="14"/>
      <s:c r="G7" s="14"/>
      <s:c r="H7" s="14"/>
      <s:c r="I7" s="14"/>
      <s:c r="J7" s="5"/>
    </s:row>
    <s:row r="8" ht="18" customHeight="1">
      <s:c r="A8" s="14"/>
      <s:c r="B8" s="14"/>
      <s:c r="C8" s="14"/>
      <s:c r="D8" s="14"/>
      <s:c r="E8" s="14"/>
      <s:c r="F8" s="14"/>
      <s:c r="G8" s="14"/>
      <s:c r="H8" s="14"/>
      <s:c r="I8" s="14"/>
      <s:c r="J8" s="5"/>
    </s:row>
    <s:row r="9" ht="18" customHeight="1">
      <s:c r="A9" s="14"/>
      <s:c r="B9" s="14"/>
      <s:c r="C9" s="14"/>
      <s:c r="D9" s="14"/>
      <s:c r="E9" s="14"/>
      <s:c r="F9" s="14"/>
      <s:c r="G9" s="14"/>
      <s:c r="H9" s="14"/>
      <s:c r="I9" s="14"/>
      <s:c r="J9" s="5"/>
    </s:row>
    <s:row r="10" ht="18" customHeight="1">
      <s:c r="A10" s="14"/>
      <s:c r="B10" s="14"/>
      <s:c r="C10" s="14"/>
      <s:c r="D10" s="14"/>
      <s:c r="E10" s="14"/>
      <s:c r="F10" s="14"/>
      <s:c r="G10" s="14"/>
      <s:c r="H10" s="14"/>
      <s:c r="I10" s="14"/>
      <s:c r="J10" s="5"/>
    </s:row>
    <s:row r="11" ht="18" customHeight="1">
      <s:c r="A11" s="14"/>
      <s:c r="B11" s="14"/>
      <s:c r="C11" s="14"/>
      <s:c r="D11" s="14"/>
      <s:c r="E11" s="14"/>
      <s:c r="F11" s="14"/>
      <s:c r="G11" s="14"/>
      <s:c r="H11" s="14"/>
      <s:c r="I11" s="14"/>
      <s:c r="J11" s="5"/>
    </s:row>
    <s:row r="12" ht="18" customHeight="1">
      <s:c r="A12" s="14"/>
      <s:c r="B12" s="14"/>
      <s:c r="C12" s="14"/>
      <s:c r="D12" s="14"/>
      <s:c r="E12" s="14"/>
      <s:c r="F12" s="14"/>
      <s:c r="G12" s="14"/>
      <s:c r="H12" s="14"/>
      <s:c r="I12" s="14"/>
      <s:c r="J12" s="5"/>
    </s:row>
    <s:row r="13" ht="18" customHeight="1">
      <s:c r="A13" s="14"/>
      <s:c r="B13" s="14"/>
      <s:c r="C13" s="14"/>
      <s:c r="D13" s="14"/>
      <s:c r="E13" s="14"/>
      <s:c r="F13" s="14"/>
      <s:c r="G13" s="14"/>
      <s:c r="H13" s="14"/>
      <s:c r="I13" s="14"/>
      <s:c r="J13" s="5"/>
    </s:row>
    <s:row r="14" ht="18" customHeight="1">
      <s:c r="A14" s="14"/>
      <s:c r="B14" s="14"/>
      <s:c r="C14" s="14"/>
      <s:c r="D14" s="14"/>
      <s:c r="E14" s="14"/>
      <s:c r="F14" s="14"/>
      <s:c r="G14" s="14"/>
      <s:c r="H14" s="14"/>
      <s:c r="I14" s="14"/>
      <s:c r="J14" s="5"/>
    </s:row>
    <s:row r="15" ht="18" customHeight="1">
      <s:c r="A15" s="14"/>
      <s:c r="B15" s="14"/>
      <s:c r="C15" s="14"/>
      <s:c r="D15" s="14"/>
      <s:c r="E15" s="14"/>
      <s:c r="F15" s="14"/>
      <s:c r="G15" s="14"/>
      <s:c r="H15" s="14"/>
      <s:c r="I15" s="14"/>
      <s:c r="J15" s="5"/>
    </s:row>
    <s:row r="16" ht="18" customHeight="1">
      <s:c r="A16" s="14"/>
      <s:c r="B16" s="14"/>
      <s:c r="C16" s="14"/>
      <s:c r="D16" s="14"/>
      <s:c r="E16" s="14"/>
      <s:c r="F16" s="14"/>
      <s:c r="G16" s="14"/>
      <s:c r="H16" s="14"/>
      <s:c r="I16" s="14"/>
      <s:c r="J16" s="5"/>
    </s:row>
    <s:row r="17" ht="18" customHeight="1">
      <s:c r="A17" s="14"/>
      <s:c r="B17" s="14"/>
      <s:c r="C17" s="14"/>
      <s:c r="D17" s="14"/>
      <s:c r="E17" s="14"/>
      <s:c r="F17" s="14"/>
      <s:c r="G17" s="14"/>
      <s:c r="H17" s="14"/>
      <s:c r="I17" s="14"/>
      <s:c r="J17" s="5"/>
    </s:row>
    <s:row r="18" ht="18" customHeight="1">
      <s:c r="A18" s="14"/>
      <s:c r="B18" s="14"/>
      <s:c r="C18" s="14"/>
      <s:c r="D18" s="14"/>
      <s:c r="E18" s="14"/>
      <s:c r="F18" s="14"/>
      <s:c r="G18" s="14"/>
      <s:c r="H18" s="14"/>
      <s:c r="I18" s="14"/>
      <s:c r="J18" s="5"/>
    </s:row>
    <s:row r="19" ht="18" customHeight="1">
      <s:c r="A19" s="14"/>
      <s:c r="B19" s="14"/>
      <s:c r="C19" s="14"/>
      <s:c r="D19" s="14"/>
      <s:c r="E19" s="14"/>
      <s:c r="F19" s="14"/>
      <s:c r="G19" s="14"/>
      <s:c r="H19" s="14"/>
      <s:c r="I19" s="14"/>
      <s:c r="J19" s="5"/>
    </s:row>
    <s:row r="20" ht="18" customHeight="1">
      <s:c r="A20" s="14"/>
      <s:c r="B20" s="14"/>
      <s:c r="C20" s="14"/>
      <s:c r="D20" s="14"/>
      <s:c r="E20" s="14"/>
      <s:c r="F20" s="14"/>
      <s:c r="G20" s="14"/>
      <s:c r="H20" s="14"/>
      <s:c r="I20" s="14"/>
      <s:c r="J20" s="5"/>
    </s:row>
    <s:row r="21" ht="18" customHeight="1">
      <s:c r="A21" s="14"/>
      <s:c r="B21" s="14"/>
      <s:c r="C21" s="14"/>
      <s:c r="D21" s="14"/>
      <s:c r="E21" s="14"/>
      <s:c r="F21" s="14"/>
      <s:c r="G21" s="14"/>
      <s:c r="H21" s="14"/>
      <s:c r="I21" s="14"/>
      <s:c r="J21" s="5"/>
    </s:row>
    <s:row r="22" ht="18" customHeight="1">
      <s:c r="A22" s="14"/>
      <s:c r="B22" s="14"/>
      <s:c r="C22" s="14"/>
      <s:c r="D22" s="14"/>
      <s:c r="E22" s="14"/>
      <s:c r="F22" s="14"/>
      <s:c r="G22" s="14"/>
      <s:c r="H22" s="14"/>
      <s:c r="I22" s="14"/>
      <s:c r="J22" s="5"/>
    </s:row>
    <s:row r="23" ht="18" customHeight="1">
      <s:c r="A23" s="14"/>
      <s:c r="B23" s="14"/>
      <s:c r="C23" s="14"/>
      <s:c r="D23" s="14"/>
      <s:c r="E23" s="14"/>
      <s:c r="F23" s="14"/>
      <s:c r="G23" s="14"/>
      <s:c r="H23" s="14"/>
      <s:c r="I23" s="14"/>
      <s:c r="J23" s="5"/>
    </s:row>
    <s:row r="24" ht="18" customHeight="1">
      <s:c r="A24" s="14"/>
      <s:c r="B24" s="14"/>
      <s:c r="C24" s="14"/>
      <s:c r="D24" s="14"/>
      <s:c r="E24" s="14"/>
      <s:c r="F24" s="14"/>
      <s:c r="G24" s="14"/>
      <s:c r="H24" s="14"/>
      <s:c r="I24" s="14"/>
      <s:c r="J24" s="5"/>
    </s:row>
    <s:row r="25" ht="18" customHeight="1">
      <s:c r="A25" s="14"/>
      <s:c r="B25" s="14"/>
      <s:c r="C25" s="14"/>
      <s:c r="D25" s="14"/>
      <s:c r="E25" s="14"/>
      <s:c r="F25" s="14"/>
      <s:c r="G25" s="14"/>
      <s:c r="H25" s="14"/>
      <s:c r="I25" s="14"/>
      <s:c r="J25" s="5"/>
    </s:row>
    <s:row r="26" ht="18" customHeight="1">
      <s:c r="A26" s="14"/>
      <s:c r="B26" s="14"/>
      <s:c r="C26" s="14"/>
      <s:c r="D26" s="14"/>
      <s:c r="E26" s="14"/>
      <s:c r="F26" s="14"/>
      <s:c r="G26" s="14"/>
      <s:c r="H26" s="14"/>
      <s:c r="I26" s="14"/>
      <s:c r="J26" s="5"/>
    </s:row>
    <s:row r="27" ht="18" customHeight="1">
      <s:c r="A27" s="14"/>
      <s:c r="B27" s="14"/>
      <s:c r="C27" s="14"/>
      <s:c r="D27" s="14"/>
      <s:c r="E27" s="14"/>
      <s:c r="F27" s="14"/>
      <s:c r="G27" s="14"/>
      <s:c r="H27" s="14"/>
      <s:c r="I27" s="14"/>
      <s:c r="J27" s="5"/>
    </s:row>
    <s:row r="28" ht="18" customHeight="1">
      <s:c r="A28" s="14"/>
      <s:c r="B28" s="14"/>
      <s:c r="C28" s="14"/>
      <s:c r="D28" s="14"/>
      <s:c r="E28" s="14"/>
      <s:c r="F28" s="14"/>
      <s:c r="G28" s="14"/>
      <s:c r="H28" s="14"/>
      <s:c r="I28" s="14"/>
      <s:c r="J28" s="5"/>
    </s:row>
    <s:row r="29" ht="18" customHeight="1">
      <s:c r="A29" s="14"/>
      <s:c r="B29" s="14"/>
      <s:c r="C29" s="14"/>
      <s:c r="D29" s="14"/>
      <s:c r="E29" s="14"/>
      <s:c r="F29" s="14"/>
      <s:c r="G29" s="14"/>
      <s:c r="H29" s="14"/>
      <s:c r="I29" s="14"/>
      <s:c r="J29" s="5"/>
    </s:row>
    <s:row r="30" ht="18" customHeight="1">
      <s:c r="A30" s="14"/>
      <s:c r="B30" s="14"/>
      <s:c r="C30" s="14"/>
      <s:c r="D30" s="14"/>
      <s:c r="E30" s="14"/>
      <s:c r="F30" s="14"/>
      <s:c r="G30" s="14"/>
      <s:c r="H30" s="14"/>
      <s:c r="I30" s="14"/>
      <s:c r="J30" s="5"/>
    </s:row>
    <s:row r="31" ht="18" customHeight="1">
      <s:c r="A31" s="14"/>
      <s:c r="B31" s="14"/>
      <s:c r="C31" s="14"/>
      <s:c r="D31" s="14"/>
      <s:c r="E31" s="14"/>
      <s:c r="F31" s="14"/>
      <s:c r="G31" s="14"/>
      <s:c r="H31" s="14"/>
      <s:c r="I31" s="14"/>
      <s:c r="J31" s="5"/>
    </s:row>
    <s:row r="32" ht="18" customHeight="1">
      <s:c r="A32" s="14"/>
      <s:c r="B32" s="14"/>
      <s:c r="C32" s="14"/>
      <s:c r="D32" s="14"/>
      <s:c r="E32" s="14"/>
      <s:c r="F32" s="14"/>
      <s:c r="G32" s="14"/>
      <s:c r="H32" s="14"/>
      <s:c r="I32" s="14"/>
      <s:c r="J32" s="5"/>
    </s:row>
    <s:row r="33" ht="18" customHeight="1">
      <s:c r="A33" s="14"/>
      <s:c r="B33" s="14"/>
      <s:c r="C33" s="14"/>
      <s:c r="D33" s="14"/>
      <s:c r="E33" s="14"/>
      <s:c r="F33" s="14"/>
      <s:c r="G33" s="14"/>
      <s:c r="H33" s="14"/>
      <s:c r="I33" s="14"/>
      <s:c r="J33" s="5"/>
    </s:row>
    <s:row r="34" ht="18" customHeight="1">
      <s:c r="A34" s="14"/>
      <s:c r="B34" s="14"/>
      <s:c r="C34" s="14"/>
      <s:c r="D34" s="14"/>
      <s:c r="E34" s="14"/>
      <s:c r="F34" s="14"/>
      <s:c r="G34" s="14"/>
      <s:c r="H34" s="14"/>
      <s:c r="I34" s="14"/>
      <s:c r="J34" s="5"/>
    </s:row>
    <s:row r="35" ht="18" customHeight="1">
      <s:c r="A35" s="14"/>
      <s:c r="B35" s="14"/>
      <s:c r="C35" s="14"/>
      <s:c r="D35" s="14"/>
      <s:c r="E35" s="14"/>
      <s:c r="F35" s="14"/>
      <s:c r="G35" s="14"/>
      <s:c r="H35" s="14"/>
      <s:c r="I35" s="14"/>
      <s:c r="J35" s="5"/>
    </s:row>
    <s:row r="36" ht="18" customHeight="1">
      <s:c r="A36" s="14"/>
      <s:c r="B36" s="14"/>
      <s:c r="C36" s="14"/>
      <s:c r="D36" s="14"/>
      <s:c r="E36" s="14"/>
      <s:c r="F36" s="14"/>
      <s:c r="G36" s="14"/>
      <s:c r="H36" s="14"/>
      <s:c r="I36" s="14"/>
      <s:c r="J36" s="5"/>
    </s:row>
    <s:row r="37" ht="18" customHeight="1">
      <s:c r="A37" s="14"/>
      <s:c r="B37" s="14"/>
      <s:c r="C37" s="14"/>
      <s:c r="D37" s="14"/>
      <s:c r="E37" s="14"/>
      <s:c r="F37" s="14"/>
      <s:c r="G37" s="14"/>
      <s:c r="H37" s="14"/>
      <s:c r="I37" s="14"/>
      <s:c r="J37" s="5"/>
    </s:row>
    <s:row r="38" ht="18" customHeight="1">
      <s:c r="A38" s="14"/>
      <s:c r="B38" s="14"/>
      <s:c r="C38" s="14"/>
      <s:c r="D38" s="14"/>
      <s:c r="E38" s="14"/>
      <s:c r="F38" s="14"/>
      <s:c r="G38" s="14"/>
      <s:c r="H38" s="14"/>
      <s:c r="I38" s="14"/>
      <s:c r="J38" s="5"/>
    </s:row>
    <s:row r="39" ht="18" customHeight="1">
      <s:c r="A39" s="14"/>
      <s:c r="B39" s="14"/>
      <s:c r="C39" s="14"/>
      <s:c r="D39" s="14"/>
      <s:c r="E39" s="14"/>
      <s:c r="F39" s="14"/>
      <s:c r="G39" s="14"/>
      <s:c r="H39" s="14"/>
      <s:c r="I39" s="14"/>
      <s:c r="J39" s="5"/>
    </s:row>
    <s:row r="40" ht="18" customHeight="1">
      <s:c r="A40" s="14"/>
      <s:c r="B40" s="14"/>
      <s:c r="C40" s="14"/>
      <s:c r="D40" s="14"/>
      <s:c r="E40" s="14"/>
      <s:c r="F40" s="14"/>
      <s:c r="G40" s="14"/>
      <s:c r="H40" s="14"/>
      <s:c r="I40" s="14"/>
      <s:c r="J40" s="5"/>
    </s:row>
    <s:row r="41" ht="18" customHeight="1">
      <s:c r="A41" s="14"/>
      <s:c r="B41" s="14"/>
      <s:c r="C41" s="14"/>
      <s:c r="D41" s="14"/>
      <s:c r="E41" s="14"/>
      <s:c r="F41" s="14"/>
      <s:c r="G41" s="14"/>
      <s:c r="H41" s="14"/>
      <s:c r="I41" s="14"/>
      <s:c r="J41" s="5"/>
    </s:row>
    <s:row r="42" ht="18" customHeight="1">
      <s:c r="A42" s="14"/>
      <s:c r="B42" s="14"/>
      <s:c r="C42" s="14"/>
      <s:c r="D42" s="14"/>
      <s:c r="E42" s="14"/>
      <s:c r="F42" s="14"/>
      <s:c r="G42" s="14"/>
      <s:c r="H42" s="14"/>
      <s:c r="I42" s="14"/>
      <s:c r="J42" s="5"/>
    </s:row>
    <s:row r="43" ht="18" customHeight="1">
      <s:c r="A43" s="14"/>
      <s:c r="B43" s="14"/>
      <s:c r="C43" s="14"/>
      <s:c r="D43" s="14"/>
      <s:c r="E43" s="14"/>
      <s:c r="F43" s="14"/>
      <s:c r="G43" s="14"/>
      <s:c r="H43" s="14"/>
      <s:c r="I43" s="14"/>
      <s:c r="J43" s="5"/>
    </s:row>
    <s:row r="44" ht="18" customHeight="1">
      <s:c r="A44" s="14"/>
      <s:c r="B44" s="14"/>
      <s:c r="C44" s="14"/>
      <s:c r="D44" s="14"/>
      <s:c r="E44" s="14"/>
      <s:c r="F44" s="14"/>
      <s:c r="G44" s="14"/>
      <s:c r="H44" s="14"/>
      <s:c r="I44" s="14"/>
      <s:c r="J44" s="5"/>
    </s:row>
    <s:row r="45" ht="18" customHeight="1">
      <s:c r="A45" s="14"/>
      <s:c r="B45" s="14"/>
      <s:c r="C45" s="14"/>
      <s:c r="D45" s="14"/>
      <s:c r="E45" s="14"/>
      <s:c r="F45" s="14"/>
      <s:c r="G45" s="14"/>
      <s:c r="H45" s="14"/>
      <s:c r="I45" s="14"/>
      <s:c r="J45" s="5"/>
    </s:row>
    <s:row r="46" ht="18" customHeight="1">
      <s:c r="A46" s="14"/>
      <s:c r="B46" s="14"/>
      <s:c r="C46" s="14"/>
      <s:c r="D46" s="14"/>
      <s:c r="E46" s="14"/>
      <s:c r="F46" s="14"/>
      <s:c r="G46" s="14"/>
      <s:c r="H46" s="14"/>
      <s:c r="I46" s="14"/>
      <s:c r="J46" s="5"/>
    </s:row>
    <s:row r="47" ht="18" customHeight="1">
      <s:c r="A47" s="14"/>
      <s:c r="B47" s="14"/>
      <s:c r="C47" s="14"/>
      <s:c r="D47" s="14"/>
      <s:c r="E47" s="14"/>
      <s:c r="F47" s="14"/>
      <s:c r="G47" s="14"/>
      <s:c r="H47" s="14"/>
      <s:c r="I47" s="14"/>
      <s:c r="J47" s="5"/>
    </s:row>
    <s:row r="48" ht="18" customHeight="1">
      <s:c r="A48" s="14"/>
      <s:c r="B48" s="14"/>
      <s:c r="C48" s="14"/>
      <s:c r="D48" s="14"/>
      <s:c r="E48" s="14"/>
      <s:c r="F48" s="14"/>
      <s:c r="G48" s="14"/>
      <s:c r="H48" s="14"/>
      <s:c r="I48" s="14"/>
      <s:c r="J48" s="5"/>
    </s:row>
    <s:row r="49" ht="18" customHeight="1">
      <s:c r="A49" s="14"/>
      <s:c r="B49" s="14"/>
      <s:c r="C49" s="14"/>
      <s:c r="D49" s="14"/>
      <s:c r="E49" s="14"/>
      <s:c r="F49" s="14"/>
      <s:c r="G49" s="14"/>
      <s:c r="H49" s="14"/>
      <s:c r="I49" s="14"/>
      <s:c r="J49" s="5"/>
    </s:row>
    <s:row r="50" ht="18" customHeight="1">
      <s:c r="A50" s="14"/>
      <s:c r="B50" s="14"/>
      <s:c r="C50" s="14"/>
      <s:c r="D50" s="14"/>
      <s:c r="E50" s="14"/>
      <s:c r="F50" s="14"/>
      <s:c r="G50" s="14"/>
      <s:c r="H50" s="14"/>
      <s:c r="I50" s="14"/>
      <s:c r="J50" s="5"/>
    </s:row>
    <s:row r="51" ht="18" customHeight="1">
      <s:c r="A51" s="14"/>
      <s:c r="B51" s="14"/>
      <s:c r="C51" s="14"/>
      <s:c r="D51" s="14"/>
      <s:c r="E51" s="14"/>
      <s:c r="F51" s="14"/>
      <s:c r="G51" s="14"/>
      <s:c r="H51" s="14"/>
      <s:c r="I51" s="14"/>
      <s:c r="J51" s="5"/>
    </s:row>
    <s:row r="52" ht="18" customHeight="1">
      <s:c r="A52" s="14"/>
      <s:c r="B52" s="14"/>
      <s:c r="C52" s="14"/>
      <s:c r="D52" s="14"/>
      <s:c r="E52" s="14"/>
      <s:c r="F52" s="14"/>
      <s:c r="G52" s="14"/>
      <s:c r="H52" s="14"/>
      <s:c r="I52" s="14"/>
      <s:c r="J52" s="5"/>
    </s:row>
    <s:row r="53" ht="18" customHeight="1">
      <s:c r="A53" s="14"/>
      <s:c r="B53" s="14"/>
      <s:c r="C53" s="14"/>
      <s:c r="D53" s="14"/>
      <s:c r="E53" s="14"/>
      <s:c r="F53" s="14"/>
      <s:c r="G53" s="14"/>
      <s:c r="H53" s="14"/>
      <s:c r="I53" s="14"/>
      <s:c r="J53" s="5"/>
    </s:row>
    <s:row r="54" ht="18" customHeight="1">
      <s:c r="A54" s="14"/>
      <s:c r="B54" s="14"/>
      <s:c r="C54" s="14"/>
      <s:c r="D54" s="14"/>
      <s:c r="E54" s="14"/>
      <s:c r="F54" s="14"/>
      <s:c r="G54" s="14"/>
      <s:c r="H54" s="14"/>
      <s:c r="I54" s="14"/>
      <s:c r="J54" s="5"/>
    </s:row>
    <s:row r="55" ht="18" customHeight="1">
      <s:c r="A55" s="14"/>
      <s:c r="B55" s="14"/>
      <s:c r="C55" s="14"/>
      <s:c r="D55" s="14"/>
      <s:c r="E55" s="14"/>
      <s:c r="F55" s="14"/>
      <s:c r="G55" s="14"/>
      <s:c r="H55" s="14"/>
      <s:c r="I55" s="14"/>
      <s:c r="J55" s="5"/>
    </s:row>
    <s:row r="56" ht="18" customHeight="1">
      <s:c r="A56" s="14"/>
      <s:c r="B56" s="14"/>
      <s:c r="C56" s="14"/>
      <s:c r="D56" s="14"/>
      <s:c r="E56" s="14"/>
      <s:c r="F56" s="14"/>
      <s:c r="G56" s="14"/>
      <s:c r="H56" s="14"/>
      <s:c r="I56" s="14"/>
      <s:c r="J56" s="5"/>
    </s:row>
    <s:row r="57" ht="18" customHeight="1">
      <s:c r="A57" s="14"/>
      <s:c r="B57" s="14"/>
      <s:c r="C57" s="14"/>
      <s:c r="D57" s="14"/>
      <s:c r="E57" s="14"/>
      <s:c r="F57" s="14"/>
      <s:c r="G57" s="14"/>
      <s:c r="H57" s="14"/>
      <s:c r="I57" s="14"/>
      <s:c r="J57" s="5"/>
    </s:row>
    <s:row r="58" ht="18" customHeight="1">
      <s:c r="A58" s="14"/>
      <s:c r="B58" s="14"/>
      <s:c r="C58" s="14"/>
      <s:c r="D58" s="14"/>
      <s:c r="E58" s="14"/>
      <s:c r="F58" s="14"/>
      <s:c r="G58" s="14"/>
      <s:c r="H58" s="14"/>
      <s:c r="I58" s="14"/>
      <s:c r="J58" s="5"/>
    </s:row>
    <s:row r="59" ht="18" customHeight="1">
      <s:c r="A59" s="14"/>
      <s:c r="B59" s="14"/>
      <s:c r="C59" s="14"/>
      <s:c r="D59" s="14"/>
      <s:c r="E59" s="14"/>
      <s:c r="F59" s="14"/>
      <s:c r="G59" s="14"/>
      <s:c r="H59" s="14"/>
      <s:c r="I59" s="14"/>
      <s:c r="J59" s="5"/>
    </s:row>
    <s:row r="60" ht="18" customHeight="1">
      <s:c r="A60" s="14"/>
      <s:c r="B60" s="14"/>
      <s:c r="C60" s="14"/>
      <s:c r="D60" s="14"/>
      <s:c r="E60" s="14"/>
      <s:c r="F60" s="14"/>
      <s:c r="G60" s="14"/>
      <s:c r="H60" s="14"/>
      <s:c r="I60" s="14"/>
      <s:c r="J60" s="5"/>
    </s:row>
    <s:row r="61" ht="18" customHeight="1">
      <s:c r="A61" s="14"/>
      <s:c r="B61" s="14"/>
      <s:c r="C61" s="14"/>
      <s:c r="D61" s="14"/>
      <s:c r="E61" s="14"/>
      <s:c r="F61" s="14"/>
      <s:c r="G61" s="14"/>
      <s:c r="H61" s="14"/>
      <s:c r="I61" s="14"/>
      <s:c r="J61" s="5"/>
    </s:row>
    <s:row r="62" ht="18" customHeight="1">
      <s:c r="A62" s="14"/>
      <s:c r="B62" s="14"/>
      <s:c r="C62" s="14"/>
      <s:c r="D62" s="14"/>
      <s:c r="E62" s="14"/>
      <s:c r="F62" s="14"/>
      <s:c r="G62" s="14"/>
      <s:c r="H62" s="14"/>
      <s:c r="I62" s="14"/>
      <s:c r="J62" s="5"/>
    </s:row>
    <s:row r="63" ht="18" customHeight="1">
      <s:c r="A63" s="14"/>
      <s:c r="B63" s="14"/>
      <s:c r="C63" s="14"/>
      <s:c r="D63" s="14"/>
      <s:c r="E63" s="14"/>
      <s:c r="F63" s="14"/>
      <s:c r="G63" s="14"/>
      <s:c r="H63" s="14"/>
      <s:c r="I63" s="14"/>
      <s:c r="J63" s="5"/>
    </s:row>
    <s:row r="64" ht="18" customHeight="1">
      <s:c r="A64" s="14"/>
      <s:c r="B64" s="14"/>
      <s:c r="C64" s="14"/>
      <s:c r="D64" s="14"/>
      <s:c r="E64" s="14"/>
      <s:c r="F64" s="14"/>
      <s:c r="G64" s="14"/>
      <s:c r="H64" s="14"/>
      <s:c r="I64" s="14"/>
      <s:c r="J64" s="5"/>
    </s:row>
    <s:row r="65" ht="18" customHeight="1">
      <s:c r="A65" s="14"/>
      <s:c r="B65" s="14"/>
      <s:c r="C65" s="14"/>
      <s:c r="D65" s="14"/>
      <s:c r="E65" s="14"/>
      <s:c r="F65" s="14"/>
      <s:c r="G65" s="14"/>
      <s:c r="H65" s="14"/>
      <s:c r="I65" s="14"/>
      <s:c r="J65" s="5"/>
    </s:row>
    <s:row r="66" ht="18" customHeight="1">
      <s:c r="A66" s="14"/>
      <s:c r="B66" s="14"/>
      <s:c r="C66" s="14"/>
      <s:c r="D66" s="14"/>
      <s:c r="E66" s="14"/>
      <s:c r="F66" s="14"/>
      <s:c r="G66" s="14"/>
      <s:c r="H66" s="14"/>
      <s:c r="I66" s="14"/>
      <s:c r="J66" s="5"/>
    </s:row>
    <s:row r="67" ht="18" customHeight="1">
      <s:c r="A67" s="14"/>
      <s:c r="B67" s="14"/>
      <s:c r="C67" s="14"/>
      <s:c r="D67" s="14"/>
      <s:c r="E67" s="14"/>
      <s:c r="F67" s="14"/>
      <s:c r="G67" s="14"/>
      <s:c r="H67" s="14"/>
      <s:c r="I67" s="14"/>
      <s:c r="J67" s="5"/>
    </s:row>
    <s:row r="68" ht="18" customHeight="1">
      <s:c r="A68" s="14"/>
      <s:c r="B68" s="14"/>
      <s:c r="C68" s="14"/>
      <s:c r="D68" s="14"/>
      <s:c r="E68" s="14"/>
      <s:c r="F68" s="14"/>
      <s:c r="G68" s="14"/>
      <s:c r="H68" s="14"/>
      <s:c r="I68" s="14"/>
      <s:c r="J68" s="5"/>
    </s:row>
    <s:row r="69" ht="18" customHeight="1">
      <s:c r="A69" s="14"/>
      <s:c r="B69" s="14"/>
      <s:c r="C69" s="14"/>
      <s:c r="D69" s="14"/>
      <s:c r="E69" s="14"/>
      <s:c r="F69" s="14"/>
      <s:c r="G69" s="14"/>
      <s:c r="H69" s="14"/>
      <s:c r="I69" s="14"/>
      <s:c r="J69" s="5"/>
    </s:row>
    <s:row r="70" ht="18" customHeight="1">
      <s:c r="A70" s="14"/>
      <s:c r="B70" s="14"/>
      <s:c r="C70" s="14"/>
      <s:c r="D70" s="14"/>
      <s:c r="E70" s="14"/>
      <s:c r="F70" s="14"/>
      <s:c r="G70" s="14"/>
      <s:c r="H70" s="14"/>
      <s:c r="I70" s="14"/>
      <s:c r="J70" s="5"/>
    </s:row>
    <s:row r="71" ht="18" customHeight="1">
      <s:c r="A71" s="14"/>
      <s:c r="B71" s="14"/>
      <s:c r="C71" s="14"/>
      <s:c r="D71" s="14"/>
      <s:c r="E71" s="14"/>
      <s:c r="F71" s="14"/>
      <s:c r="G71" s="14"/>
      <s:c r="H71" s="14"/>
      <s:c r="I71" s="14"/>
      <s:c r="J71" s="5"/>
    </s:row>
    <s:row r="72" ht="18" customHeight="1">
      <s:c r="A72" s="14"/>
      <s:c r="B72" s="14"/>
      <s:c r="C72" s="14"/>
      <s:c r="D72" s="14"/>
      <s:c r="E72" s="14"/>
      <s:c r="F72" s="14"/>
      <s:c r="G72" s="14"/>
      <s:c r="H72" s="14"/>
      <s:c r="I72" s="14"/>
      <s:c r="J72" s="5"/>
    </s:row>
    <s:row r="73" ht="18" customHeight="1">
      <s:c r="A73" s="14"/>
      <s:c r="B73" s="14"/>
      <s:c r="C73" s="14"/>
      <s:c r="D73" s="14"/>
      <s:c r="E73" s="14"/>
      <s:c r="F73" s="14"/>
      <s:c r="G73" s="14"/>
      <s:c r="H73" s="14"/>
      <s:c r="I73" s="14"/>
      <s:c r="J73" s="5"/>
    </s:row>
    <s:row r="74" ht="18" customHeight="1">
      <s:c r="A74" s="14"/>
      <s:c r="B74" s="14"/>
      <s:c r="C74" s="14"/>
      <s:c r="D74" s="14"/>
      <s:c r="E74" s="14"/>
      <s:c r="F74" s="14"/>
      <s:c r="G74" s="14"/>
      <s:c r="H74" s="14"/>
      <s:c r="I74" s="14"/>
      <s:c r="J74" s="5"/>
    </s:row>
    <s:row r="75" ht="18" customHeight="1">
      <s:c r="A75" s="14"/>
      <s:c r="B75" s="14"/>
      <s:c r="C75" s="14"/>
      <s:c r="D75" s="14"/>
      <s:c r="E75" s="14"/>
      <s:c r="F75" s="14"/>
      <s:c r="G75" s="14"/>
      <s:c r="H75" s="14"/>
      <s:c r="I75" s="14"/>
      <s:c r="J75" s="5"/>
    </s:row>
    <s:row r="76" ht="18" customHeight="1">
      <s:c r="A76" s="14"/>
      <s:c r="B76" s="14"/>
      <s:c r="C76" s="14"/>
      <s:c r="D76" s="14"/>
      <s:c r="E76" s="14"/>
      <s:c r="F76" s="14"/>
      <s:c r="G76" s="14"/>
      <s:c r="H76" s="14"/>
      <s:c r="I76" s="14"/>
      <s:c r="J76" s="5"/>
    </s:row>
    <s:row r="77" ht="18" customHeight="1">
      <s:c r="A77" s="14"/>
      <s:c r="B77" s="14"/>
      <s:c r="C77" s="14"/>
      <s:c r="D77" s="14"/>
      <s:c r="E77" s="14"/>
      <s:c r="F77" s="14"/>
      <s:c r="G77" s="14"/>
      <s:c r="H77" s="14"/>
      <s:c r="I77" s="14"/>
      <s:c r="J77" s="5"/>
    </s:row>
    <s:row r="78" ht="18" customHeight="1">
      <s:c r="A78" s="14"/>
      <s:c r="B78" s="14"/>
      <s:c r="C78" s="14"/>
      <s:c r="D78" s="14"/>
      <s:c r="E78" s="14"/>
      <s:c r="F78" s="14"/>
      <s:c r="G78" s="14"/>
      <s:c r="H78" s="14"/>
      <s:c r="I78" s="14"/>
      <s:c r="J78" s="5"/>
    </s:row>
    <s:row r="79" ht="18" customHeight="1">
      <s:c r="A79" s="14"/>
      <s:c r="B79" s="14"/>
      <s:c r="C79" s="14"/>
      <s:c r="D79" s="14"/>
      <s:c r="E79" s="14"/>
      <s:c r="F79" s="14"/>
      <s:c r="G79" s="14"/>
      <s:c r="H79" s="14"/>
      <s:c r="I79" s="14"/>
      <s:c r="J79" s="5"/>
    </s:row>
    <s:row r="80" ht="18" customHeight="1">
      <s:c r="A80" s="14"/>
      <s:c r="B80" s="14"/>
      <s:c r="C80" s="14"/>
      <s:c r="D80" s="14"/>
      <s:c r="E80" s="14"/>
      <s:c r="F80" s="14"/>
      <s:c r="G80" s="14"/>
      <s:c r="H80" s="14"/>
      <s:c r="I80" s="14"/>
      <s:c r="J80" s="5"/>
    </s:row>
    <s:row r="81" ht="18" customHeight="1">
      <s:c r="A81" s="14"/>
      <s:c r="B81" s="14"/>
      <s:c r="C81" s="14"/>
      <s:c r="D81" s="14"/>
      <s:c r="E81" s="14"/>
      <s:c r="F81" s="14"/>
      <s:c r="G81" s="14"/>
      <s:c r="H81" s="14"/>
      <s:c r="I81" s="14"/>
      <s:c r="J81" s="5"/>
    </s:row>
    <s:row r="82" ht="18" customHeight="1">
      <s:c r="A82" s="14"/>
      <s:c r="B82" s="14"/>
      <s:c r="C82" s="14"/>
      <s:c r="D82" s="14"/>
      <s:c r="E82" s="14"/>
      <s:c r="F82" s="14"/>
      <s:c r="G82" s="14"/>
      <s:c r="H82" s="14"/>
      <s:c r="I82" s="14"/>
      <s:c r="J82" s="5"/>
    </s:row>
    <s:row r="83" ht="18" customHeight="1">
      <s:c r="A83" s="14"/>
      <s:c r="B83" s="14"/>
      <s:c r="C83" s="14"/>
      <s:c r="D83" s="14"/>
      <s:c r="E83" s="14"/>
      <s:c r="F83" s="14"/>
      <s:c r="G83" s="14"/>
      <s:c r="H83" s="14"/>
      <s:c r="I83" s="14"/>
      <s:c r="J83" s="5"/>
    </s:row>
    <s:row r="84" ht="18" customHeight="1">
      <s:c r="A84" s="14"/>
      <s:c r="B84" s="14"/>
      <s:c r="C84" s="14"/>
      <s:c r="D84" s="14"/>
      <s:c r="E84" s="14"/>
      <s:c r="F84" s="14"/>
      <s:c r="G84" s="14"/>
      <s:c r="H84" s="14"/>
      <s:c r="I84" s="14"/>
      <s:c r="J84" s="5"/>
    </s:row>
    <s:row r="85" ht="18" customHeight="1">
      <s:c r="A85" s="14"/>
      <s:c r="B85" s="14"/>
      <s:c r="C85" s="14"/>
      <s:c r="D85" s="14"/>
      <s:c r="E85" s="14"/>
      <s:c r="F85" s="14"/>
      <s:c r="G85" s="14"/>
      <s:c r="H85" s="14"/>
      <s:c r="I85" s="14"/>
      <s:c r="J85" s="5"/>
    </s:row>
    <s:row r="86" ht="18" customHeight="1">
      <s:c r="A86" s="14"/>
      <s:c r="B86" s="14"/>
      <s:c r="C86" s="14"/>
      <s:c r="D86" s="14"/>
      <s:c r="E86" s="14"/>
      <s:c r="F86" s="14"/>
      <s:c r="G86" s="14"/>
      <s:c r="H86" s="14"/>
      <s:c r="I86" s="14"/>
      <s:c r="J86" s="5"/>
    </s:row>
    <s:row r="87" ht="18" customHeight="1">
      <s:c r="A87" s="14"/>
      <s:c r="B87" s="14"/>
      <s:c r="C87" s="14"/>
      <s:c r="D87" s="14"/>
      <s:c r="E87" s="14"/>
      <s:c r="F87" s="14"/>
      <s:c r="G87" s="14"/>
      <s:c r="H87" s="14"/>
      <s:c r="I87" s="14"/>
      <s:c r="J87" s="5"/>
    </s:row>
    <s:row r="88" ht="18" customHeight="1">
      <s:c r="A88" s="14"/>
      <s:c r="B88" s="14"/>
      <s:c r="C88" s="14"/>
      <s:c r="D88" s="14"/>
      <s:c r="E88" s="14"/>
      <s:c r="F88" s="14"/>
      <s:c r="G88" s="14"/>
      <s:c r="H88" s="14"/>
      <s:c r="I88" s="14"/>
      <s:c r="J88" s="5"/>
    </s:row>
    <s:row r="89" ht="18" customHeight="1">
      <s:c r="A89" s="14"/>
      <s:c r="B89" s="14"/>
      <s:c r="C89" s="14"/>
      <s:c r="D89" s="14"/>
      <s:c r="E89" s="14"/>
      <s:c r="F89" s="14"/>
      <s:c r="G89" s="14"/>
      <s:c r="H89" s="14"/>
      <s:c r="I89" s="14"/>
      <s:c r="J89" s="5"/>
    </s:row>
    <s:row r="90" ht="18" customHeight="1">
      <s:c r="A90" s="14"/>
      <s:c r="B90" s="14"/>
      <s:c r="C90" s="14"/>
      <s:c r="D90" s="14"/>
      <s:c r="E90" s="14"/>
      <s:c r="F90" s="14"/>
      <s:c r="G90" s="14"/>
      <s:c r="H90" s="14"/>
      <s:c r="I90" s="14"/>
      <s:c r="J90" s="5"/>
    </s:row>
    <s:row r="91" ht="18" customHeight="1">
      <s:c r="A91" s="14"/>
      <s:c r="B91" s="14"/>
      <s:c r="C91" s="14"/>
      <s:c r="D91" s="14"/>
      <s:c r="E91" s="14"/>
      <s:c r="F91" s="14"/>
      <s:c r="G91" s="14"/>
      <s:c r="H91" s="14"/>
      <s:c r="I91" s="14"/>
      <s:c r="J91" s="5"/>
    </s:row>
    <s:row r="92" ht="18" customHeight="1">
      <s:c r="A92" s="14"/>
      <s:c r="B92" s="14"/>
      <s:c r="C92" s="14"/>
      <s:c r="D92" s="14"/>
      <s:c r="E92" s="14"/>
      <s:c r="F92" s="14"/>
      <s:c r="G92" s="14"/>
      <s:c r="H92" s="14"/>
      <s:c r="I92" s="14"/>
      <s:c r="J92" s="5"/>
    </s:row>
    <s:row r="93" ht="18" customHeight="1">
      <s:c r="A93" s="14"/>
      <s:c r="B93" s="14"/>
      <s:c r="C93" s="14"/>
      <s:c r="D93" s="14"/>
      <s:c r="E93" s="14"/>
      <s:c r="F93" s="14"/>
      <s:c r="G93" s="14"/>
      <s:c r="H93" s="14"/>
      <s:c r="I93" s="14"/>
      <s:c r="J93" s="5"/>
    </s:row>
    <s:row r="94" ht="18" customHeight="1">
      <s:c r="A94" s="14"/>
      <s:c r="B94" s="14"/>
      <s:c r="C94" s="14"/>
      <s:c r="D94" s="14"/>
      <s:c r="E94" s="14"/>
      <s:c r="F94" s="14"/>
      <s:c r="G94" s="14"/>
      <s:c r="H94" s="14"/>
      <s:c r="I94" s="14"/>
      <s:c r="J94" s="5"/>
    </s:row>
    <s:row r="95" ht="18" customHeight="1">
      <s:c r="A95" s="14"/>
      <s:c r="B95" s="14"/>
      <s:c r="C95" s="14"/>
      <s:c r="D95" s="14"/>
      <s:c r="E95" s="14"/>
      <s:c r="F95" s="14"/>
      <s:c r="G95" s="14"/>
      <s:c r="H95" s="14"/>
      <s:c r="I95" s="14"/>
      <s:c r="J95" s="5"/>
    </s:row>
    <s:row r="96" ht="18" customHeight="1">
      <s:c r="A96" s="14"/>
      <s:c r="B96" s="14"/>
      <s:c r="C96" s="14"/>
      <s:c r="D96" s="14"/>
      <s:c r="E96" s="14"/>
      <s:c r="F96" s="14"/>
      <s:c r="G96" s="14"/>
      <s:c r="H96" s="14"/>
      <s:c r="I96" s="14"/>
      <s:c r="J96" s="5"/>
    </s:row>
    <s:row r="97" ht="18" customHeight="1">
      <s:c r="A97" s="14"/>
      <s:c r="B97" s="14"/>
      <s:c r="C97" s="14"/>
      <s:c r="D97" s="14"/>
      <s:c r="E97" s="14"/>
      <s:c r="F97" s="14"/>
      <s:c r="G97" s="14"/>
      <s:c r="H97" s="14"/>
      <s:c r="I97" s="14"/>
      <s:c r="J97" s="5"/>
    </s:row>
    <s:row r="98" ht="18" customHeight="1">
      <s:c r="A98" s="14"/>
      <s:c r="B98" s="14"/>
      <s:c r="C98" s="14"/>
      <s:c r="D98" s="14"/>
      <s:c r="E98" s="14"/>
      <s:c r="F98" s="14"/>
      <s:c r="G98" s="14"/>
      <s:c r="H98" s="14"/>
      <s:c r="I98" s="14"/>
      <s:c r="J98" s="5"/>
    </s:row>
    <s:row r="99" ht="18" customHeight="1">
      <s:c r="A99" s="14"/>
      <s:c r="B99" s="14"/>
      <s:c r="C99" s="14"/>
      <s:c r="D99" s="14"/>
      <s:c r="E99" s="14"/>
      <s:c r="F99" s="14"/>
      <s:c r="G99" s="14"/>
      <s:c r="H99" s="14"/>
      <s:c r="I99" s="14"/>
      <s:c r="J99" s="5"/>
    </s:row>
    <s:row r="100" ht="18" customHeight="1">
      <s:c r="A100" s="14"/>
      <s:c r="B100" s="14"/>
      <s:c r="C100" s="14"/>
      <s:c r="D100" s="14"/>
      <s:c r="E100" s="14"/>
      <s:c r="F100" s="14"/>
      <s:c r="G100" s="14"/>
      <s:c r="H100" s="14"/>
      <s:c r="I100" s="14"/>
      <s:c r="J100" s="5"/>
    </s:row>
    <s:row r="101" ht="18" customHeight="1">
      <s:c r="A101" s="14"/>
      <s:c r="B101" s="14"/>
      <s:c r="C101" s="14"/>
      <s:c r="D101" s="14"/>
      <s:c r="E101" s="14"/>
      <s:c r="F101" s="14"/>
      <s:c r="G101" s="14"/>
      <s:c r="H101" s="14"/>
      <s:c r="I101" s="14"/>
      <s:c r="J101" s="5"/>
    </s:row>
    <s:row r="102" ht="18" customHeight="1">
      <s:c r="A102" s="14"/>
      <s:c r="B102" s="14"/>
      <s:c r="C102" s="14"/>
      <s:c r="D102" s="14"/>
      <s:c r="E102" s="14"/>
      <s:c r="F102" s="14"/>
      <s:c r="G102" s="14"/>
      <s:c r="H102" s="14"/>
      <s:c r="I102" s="14"/>
      <s:c r="J102" s="5"/>
    </s:row>
    <s:row r="103" ht="18" customHeight="1">
      <s:c r="A103" s="14"/>
      <s:c r="B103" s="14"/>
      <s:c r="C103" s="14"/>
      <s:c r="D103" s="14"/>
      <s:c r="E103" s="14"/>
      <s:c r="F103" s="14"/>
      <s:c r="G103" s="14"/>
      <s:c r="H103" s="14"/>
      <s:c r="I103" s="14"/>
      <s:c r="J103" s="5"/>
    </s:row>
    <s:row r="104" ht="18" customHeight="1">
      <s:c r="A104" s="14"/>
      <s:c r="B104" s="14"/>
      <s:c r="C104" s="14"/>
      <s:c r="D104" s="14"/>
      <s:c r="E104" s="14"/>
      <s:c r="F104" s="14"/>
      <s:c r="G104" s="14"/>
      <s:c r="H104" s="14"/>
      <s:c r="I104" s="14"/>
      <s:c r="J104" s="5"/>
    </s:row>
    <s:row r="105" ht="18" customHeight="1">
      <s:c r="A105" s="14"/>
      <s:c r="B105" s="14"/>
      <s:c r="C105" s="14"/>
      <s:c r="D105" s="14"/>
      <s:c r="E105" s="14"/>
      <s:c r="F105" s="14"/>
      <s:c r="G105" s="14"/>
      <s:c r="H105" s="14"/>
      <s:c r="I105" s="14"/>
      <s:c r="J105" s="5"/>
    </s:row>
    <s:row r="106" ht="18" customHeight="1">
      <s:c r="A106" s="14"/>
      <s:c r="B106" s="14"/>
      <s:c r="C106" s="14"/>
      <s:c r="D106" s="14"/>
      <s:c r="E106" s="14"/>
      <s:c r="F106" s="14"/>
      <s:c r="G106" s="14"/>
      <s:c r="H106" s="14"/>
      <s:c r="I106" s="14"/>
      <s:c r="J106" s="5"/>
    </s:row>
    <s:row r="107" ht="18" customHeight="1">
      <s:c r="A107" s="14"/>
      <s:c r="B107" s="14"/>
      <s:c r="C107" s="14"/>
      <s:c r="D107" s="14"/>
      <s:c r="E107" s="14"/>
      <s:c r="F107" s="14"/>
      <s:c r="G107" s="14"/>
      <s:c r="H107" s="14"/>
      <s:c r="I107" s="14"/>
      <s:c r="J107" s="5"/>
    </s:row>
    <s:row r="108" ht="18" customHeight="1">
      <s:c r="A108" s="14"/>
      <s:c r="B108" s="14"/>
      <s:c r="C108" s="14"/>
      <s:c r="D108" s="14"/>
      <s:c r="E108" s="14"/>
      <s:c r="F108" s="14"/>
      <s:c r="G108" s="14"/>
      <s:c r="H108" s="14"/>
      <s:c r="I108" s="14"/>
      <s:c r="J108" s="5"/>
    </s:row>
    <s:row r="109" ht="18" customHeight="1">
      <s:c r="A109" s="14"/>
      <s:c r="B109" s="14"/>
      <s:c r="C109" s="14"/>
      <s:c r="D109" s="14"/>
      <s:c r="E109" s="14"/>
      <s:c r="F109" s="14"/>
      <s:c r="G109" s="14"/>
      <s:c r="H109" s="14"/>
      <s:c r="I109" s="14"/>
      <s:c r="J109" s="5"/>
    </s:row>
    <s:row r="110" ht="18" customHeight="1">
      <s:c r="A110" s="14"/>
      <s:c r="B110" s="14"/>
      <s:c r="C110" s="14"/>
      <s:c r="D110" s="14"/>
      <s:c r="E110" s="14"/>
      <s:c r="F110" s="14"/>
      <s:c r="G110" s="14"/>
      <s:c r="H110" s="14"/>
      <s:c r="I110" s="14"/>
      <s:c r="J110" s="5"/>
    </s:row>
    <s:row r="111" ht="18" customHeight="1">
      <s:c r="A111" s="14"/>
      <s:c r="B111" s="14"/>
      <s:c r="C111" s="14"/>
      <s:c r="D111" s="14"/>
      <s:c r="E111" s="14"/>
      <s:c r="F111" s="14"/>
      <s:c r="G111" s="14"/>
      <s:c r="H111" s="14"/>
      <s:c r="I111" s="14"/>
      <s:c r="J111" s="5"/>
    </s:row>
    <s:row r="112" ht="18" customHeight="1">
      <s:c r="A112" s="14"/>
      <s:c r="B112" s="14"/>
      <s:c r="C112" s="14"/>
      <s:c r="D112" s="14"/>
      <s:c r="E112" s="14"/>
      <s:c r="F112" s="14"/>
      <s:c r="G112" s="14"/>
      <s:c r="H112" s="14"/>
      <s:c r="I112" s="14"/>
      <s:c r="J112" s="5"/>
    </s:row>
    <s:row r="113" ht="18" customHeight="1">
      <s:c r="A113" s="14"/>
      <s:c r="B113" s="14"/>
      <s:c r="C113" s="14"/>
      <s:c r="D113" s="14"/>
      <s:c r="E113" s="14"/>
      <s:c r="F113" s="14"/>
      <s:c r="G113" s="14"/>
      <s:c r="H113" s="14"/>
      <s:c r="I113" s="14"/>
      <s:c r="J113" s="5"/>
    </s:row>
    <s:row r="114" ht="18" customHeight="1">
      <s:c r="A114" s="14"/>
      <s:c r="B114" s="14"/>
      <s:c r="C114" s="14"/>
      <s:c r="D114" s="14"/>
      <s:c r="E114" s="14"/>
      <s:c r="F114" s="14"/>
      <s:c r="G114" s="14"/>
      <s:c r="H114" s="14"/>
      <s:c r="I114" s="14"/>
      <s:c r="J114" s="5"/>
    </s:row>
    <s:row r="115" ht="18" customHeight="1">
      <s:c r="A115" s="14"/>
      <s:c r="B115" s="14"/>
      <s:c r="C115" s="14"/>
      <s:c r="D115" s="14"/>
      <s:c r="E115" s="14"/>
      <s:c r="F115" s="14"/>
      <s:c r="G115" s="14"/>
      <s:c r="H115" s="14"/>
      <s:c r="I115" s="14"/>
      <s:c r="J115" s="5"/>
    </s:row>
    <s:row r="116" ht="18" customHeight="1">
      <s:c r="A116" s="14"/>
      <s:c r="B116" s="14"/>
      <s:c r="C116" s="14"/>
      <s:c r="D116" s="14"/>
      <s:c r="E116" s="14"/>
      <s:c r="F116" s="14"/>
      <s:c r="G116" s="14"/>
      <s:c r="H116" s="14"/>
      <s:c r="I116" s="14"/>
      <s:c r="J116" s="5"/>
    </s:row>
    <s:row r="117" ht="18" customHeight="1">
      <s:c r="A117" s="14"/>
      <s:c r="B117" s="14"/>
      <s:c r="C117" s="14"/>
      <s:c r="D117" s="14"/>
      <s:c r="E117" s="14"/>
      <s:c r="F117" s="14"/>
      <s:c r="G117" s="14"/>
      <s:c r="H117" s="14"/>
      <s:c r="I117" s="14"/>
      <s:c r="J117" s="5"/>
    </s:row>
    <s:row r="118" ht="18" customHeight="1">
      <s:c r="A118" s="14"/>
      <s:c r="B118" s="14"/>
      <s:c r="C118" s="14"/>
      <s:c r="D118" s="14"/>
      <s:c r="E118" s="14"/>
      <s:c r="F118" s="14"/>
      <s:c r="G118" s="14"/>
      <s:c r="H118" s="14"/>
      <s:c r="I118" s="14"/>
      <s:c r="J118" s="5"/>
    </s:row>
    <s:row r="119" ht="18" customHeight="1">
      <s:c r="A119" s="14"/>
      <s:c r="B119" s="14"/>
      <s:c r="C119" s="14"/>
      <s:c r="D119" s="14"/>
      <s:c r="E119" s="14"/>
      <s:c r="F119" s="14"/>
      <s:c r="G119" s="14"/>
      <s:c r="H119" s="14"/>
      <s:c r="I119" s="14"/>
      <s:c r="J119" s="5"/>
    </s:row>
    <s:row r="120" ht="18" customHeight="1">
      <s:c r="A120" s="14"/>
      <s:c r="B120" s="14"/>
      <s:c r="C120" s="14"/>
      <s:c r="D120" s="14"/>
      <s:c r="E120" s="14"/>
      <s:c r="F120" s="14"/>
      <s:c r="G120" s="14"/>
      <s:c r="H120" s="14"/>
      <s:c r="I120" s="14"/>
      <s:c r="J120" s="5"/>
    </s:row>
    <s:row r="121" ht="18" customHeight="1">
      <s:c r="A121" s="14"/>
      <s:c r="B121" s="14"/>
      <s:c r="C121" s="14"/>
      <s:c r="D121" s="14"/>
      <s:c r="E121" s="14"/>
      <s:c r="F121" s="14"/>
      <s:c r="G121" s="14"/>
      <s:c r="H121" s="14"/>
      <s:c r="I121" s="14"/>
      <s:c r="J121" s="5"/>
    </s:row>
    <s:row r="122" ht="18" customHeight="1">
      <s:c r="A122" s="14"/>
      <s:c r="B122" s="14"/>
      <s:c r="C122" s="14"/>
      <s:c r="D122" s="14"/>
      <s:c r="E122" s="14"/>
      <s:c r="F122" s="14"/>
      <s:c r="G122" s="14"/>
      <s:c r="H122" s="14"/>
      <s:c r="I122" s="14"/>
      <s:c r="J122" s="5"/>
    </s:row>
    <s:row r="123" ht="18" customHeight="1">
      <s:c r="A123" s="14"/>
      <s:c r="B123" s="14"/>
      <s:c r="C123" s="14"/>
      <s:c r="D123" s="14"/>
      <s:c r="E123" s="14"/>
      <s:c r="F123" s="14"/>
      <s:c r="G123" s="14"/>
      <s:c r="H123" s="14"/>
      <s:c r="I123" s="14"/>
      <s:c r="J123" s="5"/>
    </s:row>
    <s:row r="124" ht="18" customHeight="1">
      <s:c r="A124" s="14"/>
      <s:c r="B124" s="14"/>
      <s:c r="C124" s="14"/>
      <s:c r="D124" s="14"/>
      <s:c r="E124" s="14"/>
      <s:c r="F124" s="14"/>
      <s:c r="G124" s="14"/>
      <s:c r="H124" s="14"/>
      <s:c r="I124" s="14"/>
      <s:c r="J124" s="5"/>
    </s:row>
    <s:row r="125" ht="18" customHeight="1">
      <s:c r="A125" s="14"/>
      <s:c r="B125" s="14"/>
      <s:c r="C125" s="14"/>
      <s:c r="D125" s="14"/>
      <s:c r="E125" s="14"/>
      <s:c r="F125" s="14"/>
      <s:c r="G125" s="14"/>
      <s:c r="H125" s="14"/>
      <s:c r="I125" s="14"/>
      <s:c r="J125" s="5"/>
    </s:row>
    <s:row r="126" ht="18" customHeight="1">
      <s:c r="A126" s="14"/>
      <s:c r="B126" s="14"/>
      <s:c r="C126" s="14"/>
      <s:c r="D126" s="14"/>
      <s:c r="E126" s="14"/>
      <s:c r="F126" s="14"/>
      <s:c r="G126" s="14"/>
      <s:c r="H126" s="14"/>
      <s:c r="I126" s="14"/>
      <s:c r="J126" s="5"/>
    </s:row>
    <s:row r="127" ht="18" customHeight="1">
      <s:c r="A127" s="14"/>
      <s:c r="B127" s="14"/>
      <s:c r="C127" s="14"/>
      <s:c r="D127" s="14"/>
      <s:c r="E127" s="14"/>
      <s:c r="F127" s="14"/>
      <s:c r="G127" s="14"/>
      <s:c r="H127" s="14"/>
      <s:c r="I127" s="14"/>
      <s:c r="J127" s="5"/>
    </s:row>
    <s:row r="128" ht="18" customHeight="1">
      <s:c r="A128" s="14"/>
      <s:c r="B128" s="14"/>
      <s:c r="C128" s="14"/>
      <s:c r="D128" s="14"/>
      <s:c r="E128" s="14"/>
      <s:c r="F128" s="14"/>
      <s:c r="G128" s="14"/>
      <s:c r="H128" s="14"/>
      <s:c r="I128" s="14"/>
      <s:c r="J128" s="5"/>
    </s:row>
    <s:row r="129" ht="18" customHeight="1">
      <s:c r="A129" s="14"/>
      <s:c r="B129" s="14"/>
      <s:c r="C129" s="14"/>
      <s:c r="D129" s="14"/>
      <s:c r="E129" s="14"/>
      <s:c r="F129" s="14"/>
      <s:c r="G129" s="14"/>
      <s:c r="H129" s="14"/>
      <s:c r="I129" s="14"/>
      <s:c r="J129" s="5"/>
    </s:row>
    <s:row r="130" ht="18" customHeight="1">
      <s:c r="A130" s="14"/>
      <s:c r="B130" s="14"/>
      <s:c r="C130" s="14"/>
      <s:c r="D130" s="14"/>
      <s:c r="E130" s="14"/>
      <s:c r="F130" s="14"/>
      <s:c r="G130" s="14"/>
      <s:c r="H130" s="14"/>
      <s:c r="I130" s="14"/>
      <s:c r="J130" s="5"/>
    </s:row>
    <s:row r="131" ht="18" customHeight="1">
      <s:c r="A131" s="14"/>
      <s:c r="B131" s="14"/>
      <s:c r="C131" s="14"/>
      <s:c r="D131" s="14"/>
      <s:c r="E131" s="14"/>
      <s:c r="F131" s="14"/>
      <s:c r="G131" s="14"/>
      <s:c r="H131" s="14"/>
      <s:c r="I131" s="14"/>
      <s:c r="J131" s="5"/>
    </s:row>
    <s:row r="132" ht="18" customHeight="1">
      <s:c r="A132" s="14"/>
      <s:c r="B132" s="14"/>
      <s:c r="C132" s="14"/>
      <s:c r="D132" s="14"/>
      <s:c r="E132" s="14"/>
      <s:c r="F132" s="14"/>
      <s:c r="G132" s="14"/>
      <s:c r="H132" s="14"/>
      <s:c r="I132" s="14"/>
      <s:c r="J132" s="5"/>
    </s:row>
    <s:row r="133" ht="18" customHeight="1">
      <s:c r="A133" s="14"/>
      <s:c r="B133" s="14"/>
      <s:c r="C133" s="14"/>
      <s:c r="D133" s="14"/>
      <s:c r="E133" s="14"/>
      <s:c r="F133" s="14"/>
      <s:c r="G133" s="14"/>
      <s:c r="H133" s="14"/>
      <s:c r="I133" s="14"/>
      <s:c r="J133" s="5"/>
    </s:row>
    <s:row r="134" ht="18" customHeight="1">
      <s:c r="A134" s="14"/>
      <s:c r="B134" s="14"/>
      <s:c r="C134" s="14"/>
      <s:c r="D134" s="14"/>
      <s:c r="E134" s="14"/>
      <s:c r="F134" s="14"/>
      <s:c r="G134" s="14"/>
      <s:c r="H134" s="14"/>
      <s:c r="I134" s="14"/>
      <s:c r="J134" s="5"/>
    </s:row>
    <s:row r="135" ht="18" customHeight="1">
      <s:c r="A135" s="14"/>
      <s:c r="B135" s="14"/>
      <s:c r="C135" s="14"/>
      <s:c r="D135" s="14"/>
      <s:c r="E135" s="14"/>
      <s:c r="F135" s="14"/>
      <s:c r="G135" s="14"/>
      <s:c r="H135" s="14"/>
      <s:c r="I135" s="14"/>
      <s:c r="J135" s="5"/>
    </s:row>
    <s:row r="136" ht="18" customHeight="1">
      <s:c r="A136" s="14"/>
      <s:c r="B136" s="14"/>
      <s:c r="C136" s="14"/>
      <s:c r="D136" s="14"/>
      <s:c r="E136" s="14"/>
      <s:c r="F136" s="14"/>
      <s:c r="G136" s="14"/>
      <s:c r="H136" s="14"/>
      <s:c r="I136" s="14"/>
      <s:c r="J136" s="5"/>
    </s:row>
    <s:row r="137" ht="18" customHeight="1">
      <s:c r="A137" s="14"/>
      <s:c r="B137" s="14"/>
      <s:c r="C137" s="14"/>
      <s:c r="D137" s="14"/>
      <s:c r="E137" s="14"/>
      <s:c r="F137" s="14"/>
      <s:c r="G137" s="14"/>
      <s:c r="H137" s="14"/>
      <s:c r="I137" s="14"/>
      <s:c r="J137" s="5"/>
    </s:row>
    <s:row r="138" ht="18" customHeight="1">
      <s:c r="A138" s="14"/>
      <s:c r="B138" s="14"/>
      <s:c r="C138" s="14"/>
      <s:c r="D138" s="14"/>
      <s:c r="E138" s="14"/>
      <s:c r="F138" s="14"/>
      <s:c r="G138" s="14"/>
      <s:c r="H138" s="14"/>
      <s:c r="I138" s="14"/>
      <s:c r="J138" s="5"/>
    </s:row>
    <s:row r="139" ht="18" customHeight="1">
      <s:c r="A139" s="14"/>
      <s:c r="B139" s="14"/>
      <s:c r="C139" s="14"/>
      <s:c r="D139" s="14"/>
      <s:c r="E139" s="14"/>
      <s:c r="F139" s="14"/>
      <s:c r="G139" s="14"/>
      <s:c r="H139" s="14"/>
      <s:c r="I139" s="14"/>
      <s:c r="J139" s="5"/>
    </s:row>
    <s:row r="140" ht="18" customHeight="1">
      <s:c r="A140" s="14"/>
      <s:c r="B140" s="14"/>
      <s:c r="C140" s="14"/>
      <s:c r="D140" s="14"/>
      <s:c r="E140" s="14"/>
      <s:c r="F140" s="14"/>
      <s:c r="G140" s="14"/>
      <s:c r="H140" s="14"/>
      <s:c r="I140" s="14"/>
      <s:c r="J140" s="5"/>
    </s:row>
    <s:row r="141" ht="18" customHeight="1">
      <s:c r="A141" s="14"/>
      <s:c r="B141" s="14"/>
      <s:c r="C141" s="14"/>
      <s:c r="D141" s="14"/>
      <s:c r="E141" s="14"/>
      <s:c r="F141" s="14"/>
      <s:c r="G141" s="14"/>
      <s:c r="H141" s="14"/>
      <s:c r="I141" s="14"/>
      <s:c r="J141" s="5"/>
    </s:row>
    <s:row r="142" ht="18" customHeight="1">
      <s:c r="A142" s="14"/>
      <s:c r="B142" s="14"/>
      <s:c r="C142" s="14"/>
      <s:c r="D142" s="14"/>
      <s:c r="E142" s="14"/>
      <s:c r="F142" s="14"/>
      <s:c r="G142" s="14"/>
      <s:c r="H142" s="14"/>
      <s:c r="I142" s="14"/>
      <s:c r="J142" s="5"/>
    </s:row>
    <s:row r="143" ht="18" customHeight="1">
      <s:c r="A143" s="14"/>
      <s:c r="B143" s="14"/>
      <s:c r="C143" s="14"/>
      <s:c r="D143" s="14"/>
      <s:c r="E143" s="14"/>
      <s:c r="F143" s="14"/>
      <s:c r="G143" s="14"/>
      <s:c r="H143" s="14"/>
      <s:c r="I143" s="14"/>
      <s:c r="J143" s="5"/>
    </s:row>
    <s:row r="144" ht="18" customHeight="1">
      <s:c r="A144" s="14"/>
      <s:c r="B144" s="14"/>
      <s:c r="C144" s="14"/>
      <s:c r="D144" s="14"/>
      <s:c r="E144" s="14"/>
      <s:c r="F144" s="14"/>
      <s:c r="G144" s="14"/>
      <s:c r="H144" s="14"/>
      <s:c r="I144" s="14"/>
      <s:c r="J144" s="5"/>
    </s:row>
    <s:row r="145" ht="18" customHeight="1">
      <s:c r="A145" s="14"/>
      <s:c r="B145" s="14"/>
      <s:c r="C145" s="14"/>
      <s:c r="D145" s="14"/>
      <s:c r="E145" s="14"/>
      <s:c r="F145" s="14"/>
      <s:c r="G145" s="14"/>
      <s:c r="H145" s="14"/>
      <s:c r="I145" s="14"/>
      <s:c r="J145" s="5"/>
    </s:row>
    <s:row r="146" ht="18" customHeight="1">
      <s:c r="A146" s="14"/>
      <s:c r="B146" s="14"/>
      <s:c r="C146" s="14"/>
      <s:c r="D146" s="14"/>
      <s:c r="E146" s="14"/>
      <s:c r="F146" s="14"/>
      <s:c r="G146" s="14"/>
      <s:c r="H146" s="14"/>
      <s:c r="I146" s="14"/>
      <s:c r="J146" s="5"/>
    </s:row>
    <s:row r="147" ht="18" customHeight="1">
      <s:c r="A147" s="14"/>
      <s:c r="B147" s="14"/>
      <s:c r="C147" s="14"/>
      <s:c r="D147" s="14"/>
      <s:c r="E147" s="14"/>
      <s:c r="F147" s="14"/>
      <s:c r="G147" s="14"/>
      <s:c r="H147" s="14"/>
      <s:c r="I147" s="14"/>
      <s:c r="J147" s="5"/>
    </s:row>
    <s:row r="148" ht="18" customHeight="1">
      <s:c r="A148" s="14"/>
      <s:c r="B148" s="14"/>
      <s:c r="C148" s="14"/>
      <s:c r="D148" s="14"/>
      <s:c r="E148" s="14"/>
      <s:c r="F148" s="14"/>
      <s:c r="G148" s="14"/>
      <s:c r="H148" s="14"/>
      <s:c r="I148" s="14"/>
      <s:c r="J148" s="5"/>
    </s:row>
    <s:row r="149" ht="18" customHeight="1">
      <s:c r="A149" s="14"/>
      <s:c r="B149" s="14"/>
      <s:c r="C149" s="14"/>
      <s:c r="D149" s="14"/>
      <s:c r="E149" s="14"/>
      <s:c r="F149" s="14"/>
      <s:c r="G149" s="14"/>
      <s:c r="H149" s="14"/>
      <s:c r="I149" s="14"/>
      <s:c r="J149" s="5"/>
    </s:row>
    <s:row r="150" ht="18" customHeight="1">
      <s:c r="A150" s="14"/>
      <s:c r="B150" s="14"/>
      <s:c r="C150" s="14"/>
      <s:c r="D150" s="14"/>
      <s:c r="E150" s="14"/>
      <s:c r="F150" s="14"/>
      <s:c r="G150" s="14"/>
      <s:c r="H150" s="14"/>
      <s:c r="I150" s="14"/>
      <s:c r="J150" s="5"/>
    </s:row>
    <s:row r="151" ht="18" customHeight="1">
      <s:c r="A151" s="14"/>
      <s:c r="B151" s="14"/>
      <s:c r="C151" s="14"/>
      <s:c r="D151" s="14"/>
      <s:c r="E151" s="14"/>
      <s:c r="F151" s="14"/>
      <s:c r="G151" s="14"/>
      <s:c r="H151" s="14"/>
      <s:c r="I151" s="14"/>
      <s:c r="J151" s="5"/>
    </s:row>
    <s:row r="152" ht="18" customHeight="1">
      <s:c r="A152" s="14"/>
      <s:c r="B152" s="14"/>
      <s:c r="C152" s="14"/>
      <s:c r="D152" s="14"/>
      <s:c r="E152" s="14"/>
      <s:c r="F152" s="14"/>
      <s:c r="G152" s="14"/>
      <s:c r="H152" s="14"/>
      <s:c r="I152" s="14"/>
      <s:c r="J152" s="5"/>
    </s:row>
    <s:row r="153" ht="18" customHeight="1">
      <s:c r="A153" s="14"/>
      <s:c r="B153" s="14"/>
      <s:c r="C153" s="14"/>
      <s:c r="D153" s="14"/>
      <s:c r="E153" s="14"/>
      <s:c r="F153" s="14"/>
      <s:c r="G153" s="14"/>
      <s:c r="H153" s="14"/>
      <s:c r="I153" s="14"/>
      <s:c r="J153" s="5"/>
    </s:row>
    <s:row r="154" ht="18" customHeight="1">
      <s:c r="A154" s="14"/>
      <s:c r="B154" s="14"/>
      <s:c r="C154" s="14"/>
      <s:c r="D154" s="14"/>
      <s:c r="E154" s="14"/>
      <s:c r="F154" s="14"/>
      <s:c r="G154" s="14"/>
      <s:c r="H154" s="14"/>
      <s:c r="I154" s="14"/>
      <s:c r="J154" s="5"/>
    </s:row>
    <s:row r="155" ht="18" customHeight="1">
      <s:c r="A155" s="14"/>
      <s:c r="B155" s="14"/>
      <s:c r="C155" s="14"/>
      <s:c r="D155" s="14"/>
      <s:c r="E155" s="14"/>
      <s:c r="F155" s="14"/>
      <s:c r="G155" s="14"/>
      <s:c r="H155" s="14"/>
      <s:c r="I155" s="14"/>
      <s:c r="J155" s="5"/>
    </s:row>
    <s:row r="156" ht="18" customHeight="1">
      <s:c r="A156" s="14"/>
      <s:c r="B156" s="14"/>
      <s:c r="C156" s="14"/>
      <s:c r="D156" s="14"/>
      <s:c r="E156" s="14"/>
      <s:c r="F156" s="14"/>
      <s:c r="G156" s="14"/>
      <s:c r="H156" s="14"/>
      <s:c r="I156" s="14"/>
      <s:c r="J156" s="5"/>
    </s:row>
    <s:row r="157" ht="18" customHeight="1">
      <s:c r="A157" s="14"/>
      <s:c r="B157" s="14"/>
      <s:c r="C157" s="14"/>
      <s:c r="D157" s="14"/>
      <s:c r="E157" s="14"/>
      <s:c r="F157" s="14"/>
      <s:c r="G157" s="14"/>
      <s:c r="H157" s="14"/>
      <s:c r="I157" s="14"/>
      <s:c r="J157" s="5"/>
    </s:row>
    <s:row r="158" ht="18" customHeight="1">
      <s:c r="A158" s="14"/>
      <s:c r="B158" s="14"/>
      <s:c r="C158" s="14"/>
      <s:c r="D158" s="14"/>
      <s:c r="E158" s="14"/>
      <s:c r="F158" s="14"/>
      <s:c r="G158" s="14"/>
      <s:c r="H158" s="14"/>
      <s:c r="I158" s="14"/>
      <s:c r="J158" s="5"/>
    </s:row>
    <s:row r="159" ht="18" customHeight="1">
      <s:c r="A159" s="14"/>
      <s:c r="B159" s="14"/>
      <s:c r="C159" s="14"/>
      <s:c r="D159" s="14"/>
      <s:c r="E159" s="14"/>
      <s:c r="F159" s="14"/>
      <s:c r="G159" s="14"/>
      <s:c r="H159" s="14"/>
      <s:c r="I159" s="14"/>
      <s:c r="J159" s="5"/>
    </s:row>
    <s:row r="160" ht="18" customHeight="1">
      <s:c r="A160" s="14"/>
      <s:c r="B160" s="14"/>
      <s:c r="C160" s="14"/>
      <s:c r="D160" s="14"/>
      <s:c r="E160" s="14"/>
      <s:c r="F160" s="14"/>
      <s:c r="G160" s="14"/>
      <s:c r="H160" s="14"/>
      <s:c r="I160" s="14"/>
      <s:c r="J160" s="5"/>
    </s:row>
    <s:row r="161" ht="18" customHeight="1">
      <s:c r="A161" s="14"/>
      <s:c r="B161" s="14"/>
      <s:c r="C161" s="14"/>
      <s:c r="D161" s="14"/>
      <s:c r="E161" s="14"/>
      <s:c r="F161" s="14"/>
      <s:c r="G161" s="14"/>
      <s:c r="H161" s="14"/>
      <s:c r="I161" s="14"/>
      <s:c r="J161" s="5"/>
    </s:row>
    <s:row r="162" ht="18" customHeight="1">
      <s:c r="A162" s="14"/>
      <s:c r="B162" s="14"/>
      <s:c r="C162" s="14"/>
      <s:c r="D162" s="14"/>
      <s:c r="E162" s="14"/>
      <s:c r="F162" s="14"/>
      <s:c r="G162" s="14"/>
      <s:c r="H162" s="14"/>
      <s:c r="I162" s="14"/>
      <s:c r="J162" s="5"/>
    </s:row>
    <s:row r="163" ht="18" customHeight="1">
      <s:c r="A163" s="14"/>
      <s:c r="B163" s="14"/>
      <s:c r="C163" s="14"/>
      <s:c r="D163" s="14"/>
      <s:c r="E163" s="14"/>
      <s:c r="F163" s="14"/>
      <s:c r="G163" s="14"/>
      <s:c r="H163" s="14"/>
      <s:c r="I163" s="14"/>
      <s:c r="J163" s="5"/>
    </s:row>
    <s:row r="164" ht="18" customHeight="1">
      <s:c r="A164" s="14"/>
      <s:c r="B164" s="14"/>
      <s:c r="C164" s="14"/>
      <s:c r="D164" s="14"/>
      <s:c r="E164" s="14"/>
      <s:c r="F164" s="14"/>
      <s:c r="G164" s="14"/>
      <s:c r="H164" s="14"/>
      <s:c r="I164" s="14"/>
      <s:c r="J164" s="5"/>
    </s:row>
    <s:row r="165" ht="18" customHeight="1">
      <s:c r="A165" s="14"/>
      <s:c r="B165" s="14"/>
      <s:c r="C165" s="14"/>
      <s:c r="D165" s="14"/>
      <s:c r="E165" s="14"/>
      <s:c r="F165" s="14"/>
      <s:c r="G165" s="14"/>
      <s:c r="H165" s="14"/>
      <s:c r="I165" s="14"/>
      <s:c r="J165" s="5"/>
    </s:row>
    <s:row r="166" ht="18" customHeight="1">
      <s:c r="A166" s="14"/>
      <s:c r="B166" s="14"/>
      <s:c r="C166" s="14"/>
      <s:c r="D166" s="14"/>
      <s:c r="E166" s="14"/>
      <s:c r="F166" s="14"/>
      <s:c r="G166" s="14"/>
      <s:c r="H166" s="14"/>
      <s:c r="I166" s="14"/>
      <s:c r="J166" s="5"/>
    </s:row>
    <s:row r="167" ht="18" customHeight="1">
      <s:c r="A167" s="14"/>
      <s:c r="B167" s="14"/>
      <s:c r="C167" s="14"/>
      <s:c r="D167" s="14"/>
      <s:c r="E167" s="14"/>
      <s:c r="F167" s="14"/>
      <s:c r="G167" s="14"/>
      <s:c r="H167" s="14"/>
      <s:c r="I167" s="14"/>
      <s:c r="J167" s="5"/>
    </s:row>
    <s:row r="168" ht="18" customHeight="1">
      <s:c r="A168" s="14"/>
      <s:c r="B168" s="14"/>
      <s:c r="C168" s="14"/>
      <s:c r="D168" s="14"/>
      <s:c r="E168" s="14"/>
      <s:c r="F168" s="14"/>
      <s:c r="G168" s="14"/>
      <s:c r="H168" s="14"/>
      <s:c r="I168" s="14"/>
      <s:c r="J168" s="5"/>
    </s:row>
    <s:row r="169" ht="18" customHeight="1">
      <s:c r="A169" s="14"/>
      <s:c r="B169" s="14"/>
      <s:c r="C169" s="14"/>
      <s:c r="D169" s="14"/>
      <s:c r="E169" s="14"/>
      <s:c r="F169" s="14"/>
      <s:c r="G169" s="14"/>
      <s:c r="H169" s="14"/>
      <s:c r="I169" s="14"/>
      <s:c r="J169" s="5"/>
    </s:row>
    <s:row r="170" ht="18" customHeight="1">
      <s:c r="A170" s="14"/>
      <s:c r="B170" s="14"/>
      <s:c r="C170" s="14"/>
      <s:c r="D170" s="14"/>
      <s:c r="E170" s="14"/>
      <s:c r="F170" s="14"/>
      <s:c r="G170" s="14"/>
      <s:c r="H170" s="14"/>
      <s:c r="I170" s="14"/>
      <s:c r="J170" s="5"/>
    </s:row>
    <s:row r="171" ht="18" customHeight="1">
      <s:c r="A171" s="14"/>
      <s:c r="B171" s="14"/>
      <s:c r="C171" s="14"/>
      <s:c r="D171" s="14"/>
      <s:c r="E171" s="14"/>
      <s:c r="F171" s="14"/>
      <s:c r="G171" s="14"/>
      <s:c r="H171" s="14"/>
      <s:c r="I171" s="14"/>
      <s:c r="J171" s="5"/>
    </s:row>
    <s:row r="172" ht="18" customHeight="1">
      <s:c r="A172" s="14"/>
      <s:c r="B172" s="14"/>
      <s:c r="C172" s="14"/>
      <s:c r="D172" s="14"/>
      <s:c r="E172" s="14"/>
      <s:c r="F172" s="14"/>
      <s:c r="G172" s="14"/>
      <s:c r="H172" s="14"/>
      <s:c r="I172" s="14"/>
      <s:c r="J172" s="5"/>
    </s:row>
    <s:row r="173" ht="18" customHeight="1">
      <s:c r="A173" s="14"/>
      <s:c r="B173" s="14"/>
      <s:c r="C173" s="14"/>
      <s:c r="D173" s="14"/>
      <s:c r="E173" s="14"/>
      <s:c r="F173" s="14"/>
      <s:c r="G173" s="14"/>
      <s:c r="H173" s="14"/>
      <s:c r="I173" s="14"/>
      <s:c r="J173" s="5"/>
    </s:row>
    <s:row r="174" ht="18" customHeight="1">
      <s:c r="A174" s="14"/>
      <s:c r="B174" s="14"/>
      <s:c r="C174" s="14"/>
      <s:c r="D174" s="14"/>
      <s:c r="E174" s="14"/>
      <s:c r="F174" s="14"/>
      <s:c r="G174" s="14"/>
      <s:c r="H174" s="14"/>
      <s:c r="I174" s="14"/>
      <s:c r="J174" s="5"/>
    </s:row>
    <s:row r="175" ht="18" customHeight="1">
      <s:c r="A175" s="14"/>
      <s:c r="B175" s="14"/>
      <s:c r="C175" s="14"/>
      <s:c r="D175" s="14"/>
      <s:c r="E175" s="14"/>
      <s:c r="F175" s="14"/>
      <s:c r="G175" s="14"/>
      <s:c r="H175" s="14"/>
      <s:c r="I175" s="14"/>
      <s:c r="J175" s="5"/>
    </s:row>
    <s:row r="176" ht="18" customHeight="1">
      <s:c r="A176" s="14"/>
      <s:c r="B176" s="14"/>
      <s:c r="C176" s="14"/>
      <s:c r="D176" s="14"/>
      <s:c r="E176" s="14"/>
      <s:c r="F176" s="14"/>
      <s:c r="G176" s="14"/>
      <s:c r="H176" s="14"/>
      <s:c r="I176" s="14"/>
      <s:c r="J176" s="5"/>
    </s:row>
    <s:row r="177" ht="18" customHeight="1">
      <s:c r="A177" s="14"/>
      <s:c r="B177" s="14"/>
      <s:c r="C177" s="14"/>
      <s:c r="D177" s="14"/>
      <s:c r="E177" s="14"/>
      <s:c r="F177" s="14"/>
      <s:c r="G177" s="14"/>
      <s:c r="H177" s="14"/>
      <s:c r="I177" s="14"/>
      <s:c r="J177" s="5"/>
    </s:row>
    <s:row r="178" ht="18" customHeight="1">
      <s:c r="A178" s="14"/>
      <s:c r="B178" s="14"/>
      <s:c r="C178" s="14"/>
      <s:c r="D178" s="14"/>
      <s:c r="E178" s="14"/>
      <s:c r="F178" s="14"/>
      <s:c r="G178" s="14"/>
      <s:c r="H178" s="14"/>
      <s:c r="I178" s="14"/>
      <s:c r="J178" s="5"/>
    </s:row>
    <s:row r="179" ht="18" customHeight="1">
      <s:c r="A179" s="14"/>
      <s:c r="B179" s="14"/>
      <s:c r="C179" s="14"/>
      <s:c r="D179" s="14"/>
      <s:c r="E179" s="14"/>
      <s:c r="F179" s="14"/>
      <s:c r="G179" s="14"/>
      <s:c r="H179" s="14"/>
      <s:c r="I179" s="14"/>
      <s:c r="J179" s="5"/>
    </s:row>
    <s:row r="180" ht="18" customHeight="1">
      <s:c r="A180" s="14"/>
      <s:c r="B180" s="14"/>
      <s:c r="C180" s="14"/>
      <s:c r="D180" s="14"/>
      <s:c r="E180" s="14"/>
      <s:c r="F180" s="14"/>
      <s:c r="G180" s="14"/>
      <s:c r="H180" s="14"/>
      <s:c r="I180" s="14"/>
      <s:c r="J180" s="5"/>
    </s:row>
    <s:row r="181" ht="18" customHeight="1">
      <s:c r="A181" s="14"/>
      <s:c r="B181" s="14"/>
      <s:c r="C181" s="14"/>
      <s:c r="D181" s="14"/>
      <s:c r="E181" s="14"/>
      <s:c r="F181" s="14"/>
      <s:c r="G181" s="14"/>
      <s:c r="H181" s="14"/>
      <s:c r="I181" s="14"/>
      <s:c r="J181" s="5"/>
    </s:row>
    <s:row r="182" ht="18" customHeight="1">
      <s:c r="A182" s="14"/>
      <s:c r="B182" s="14"/>
      <s:c r="C182" s="14"/>
      <s:c r="D182" s="14"/>
      <s:c r="E182" s="14"/>
      <s:c r="F182" s="14"/>
      <s:c r="G182" s="14"/>
      <s:c r="H182" s="14"/>
      <s:c r="I182" s="14"/>
      <s:c r="J182" s="5"/>
    </s:row>
    <s:row r="183" ht="18" customHeight="1">
      <s:c r="A183" s="14"/>
      <s:c r="B183" s="14"/>
      <s:c r="C183" s="14"/>
      <s:c r="D183" s="14"/>
      <s:c r="E183" s="14"/>
      <s:c r="F183" s="14"/>
      <s:c r="G183" s="14"/>
      <s:c r="H183" s="14"/>
      <s:c r="I183" s="14"/>
      <s:c r="J183" s="5"/>
    </s:row>
    <s:row r="184" ht="18" customHeight="1">
      <s:c r="A184" s="14"/>
      <s:c r="B184" s="14"/>
      <s:c r="C184" s="14"/>
      <s:c r="D184" s="14"/>
      <s:c r="E184" s="14"/>
      <s:c r="F184" s="14"/>
      <s:c r="G184" s="14"/>
      <s:c r="H184" s="14"/>
      <s:c r="I184" s="14"/>
      <s:c r="J184" s="5"/>
    </s:row>
    <s:row r="185" ht="18" customHeight="1">
      <s:c r="A185" s="14"/>
      <s:c r="B185" s="14"/>
      <s:c r="C185" s="14"/>
      <s:c r="D185" s="14"/>
      <s:c r="E185" s="14"/>
      <s:c r="F185" s="14"/>
      <s:c r="G185" s="14"/>
      <s:c r="H185" s="14"/>
      <s:c r="I185" s="14"/>
      <s:c r="J185" s="5"/>
    </s:row>
    <s:row r="186" ht="18" customHeight="1">
      <s:c r="A186" s="14"/>
      <s:c r="B186" s="14"/>
      <s:c r="C186" s="14"/>
      <s:c r="D186" s="14"/>
      <s:c r="E186" s="14"/>
      <s:c r="F186" s="14"/>
      <s:c r="G186" s="14"/>
      <s:c r="H186" s="14"/>
      <s:c r="I186" s="14"/>
      <s:c r="J186" s="5"/>
    </s:row>
    <s:row r="187" ht="18" customHeight="1">
      <s:c r="A187" s="14"/>
      <s:c r="B187" s="14"/>
      <s:c r="C187" s="14"/>
      <s:c r="D187" s="14"/>
      <s:c r="E187" s="14"/>
      <s:c r="F187" s="14"/>
      <s:c r="G187" s="14"/>
      <s:c r="H187" s="14"/>
      <s:c r="I187" s="14"/>
      <s:c r="J187" s="5"/>
    </s:row>
    <s:row r="188" ht="18" customHeight="1">
      <s:c r="A188" s="14"/>
      <s:c r="B188" s="14"/>
      <s:c r="C188" s="14"/>
      <s:c r="D188" s="14"/>
      <s:c r="E188" s="14"/>
      <s:c r="F188" s="14"/>
      <s:c r="G188" s="14"/>
      <s:c r="H188" s="14"/>
      <s:c r="I188" s="14"/>
      <s:c r="J188" s="5"/>
    </s:row>
    <s:row r="189" ht="18" customHeight="1">
      <s:c r="A189" s="14"/>
      <s:c r="B189" s="14"/>
      <s:c r="C189" s="14"/>
      <s:c r="D189" s="14"/>
      <s:c r="E189" s="14"/>
      <s:c r="F189" s="14"/>
      <s:c r="G189" s="14"/>
      <s:c r="H189" s="14"/>
      <s:c r="I189" s="14"/>
      <s:c r="J189" s="5"/>
    </s:row>
    <s:row r="190" ht="18" customHeight="1">
      <s:c r="A190" s="14"/>
      <s:c r="B190" s="14"/>
      <s:c r="C190" s="14"/>
      <s:c r="D190" s="14"/>
      <s:c r="E190" s="14"/>
      <s:c r="F190" s="14"/>
      <s:c r="G190" s="14"/>
      <s:c r="H190" s="14"/>
      <s:c r="I190" s="14"/>
      <s:c r="J190" s="5"/>
    </s:row>
    <s:row r="191" ht="18" customHeight="1">
      <s:c r="A191" s="14"/>
      <s:c r="B191" s="14"/>
      <s:c r="C191" s="14"/>
      <s:c r="D191" s="14"/>
      <s:c r="E191" s="14"/>
      <s:c r="F191" s="14"/>
      <s:c r="G191" s="14"/>
      <s:c r="H191" s="14"/>
      <s:c r="I191" s="14"/>
      <s:c r="J191" s="5"/>
    </s:row>
    <s:row r="192" ht="18" customHeight="1">
      <s:c r="A192" s="14"/>
      <s:c r="B192" s="14"/>
      <s:c r="C192" s="14"/>
      <s:c r="D192" s="14"/>
      <s:c r="E192" s="14"/>
      <s:c r="F192" s="14"/>
      <s:c r="G192" s="14"/>
      <s:c r="H192" s="14"/>
      <s:c r="I192" s="14"/>
      <s:c r="J192" s="5"/>
    </s:row>
    <s:row r="193" ht="18" customHeight="1">
      <s:c r="A193" s="14"/>
      <s:c r="B193" s="14"/>
      <s:c r="C193" s="14"/>
      <s:c r="D193" s="14"/>
      <s:c r="E193" s="14"/>
      <s:c r="F193" s="14"/>
      <s:c r="G193" s="14"/>
      <s:c r="H193" s="14"/>
      <s:c r="I193" s="14"/>
      <s:c r="J193" s="5"/>
    </s:row>
    <s:row r="194" ht="18" customHeight="1">
      <s:c r="A194" s="14"/>
      <s:c r="B194" s="14"/>
      <s:c r="C194" s="14"/>
      <s:c r="D194" s="14"/>
      <s:c r="E194" s="14"/>
      <s:c r="F194" s="14"/>
      <s:c r="G194" s="14"/>
      <s:c r="H194" s="14"/>
      <s:c r="I194" s="14"/>
      <s:c r="J194" s="5"/>
    </s:row>
    <s:row r="195" ht="18" customHeight="1">
      <s:c r="A195" s="14"/>
      <s:c r="B195" s="14"/>
      <s:c r="C195" s="14"/>
      <s:c r="D195" s="14"/>
      <s:c r="E195" s="14"/>
      <s:c r="F195" s="14"/>
      <s:c r="G195" s="14"/>
      <s:c r="H195" s="14"/>
      <s:c r="I195" s="14"/>
      <s:c r="J195" s="5"/>
    </s:row>
    <s:row r="196" ht="18" customHeight="1">
      <s:c r="A196" s="14"/>
      <s:c r="B196" s="14"/>
      <s:c r="C196" s="14"/>
      <s:c r="D196" s="14"/>
      <s:c r="E196" s="14"/>
      <s:c r="F196" s="14"/>
      <s:c r="G196" s="14"/>
      <s:c r="H196" s="14"/>
      <s:c r="I196" s="14"/>
      <s:c r="J196" s="5"/>
    </s:row>
    <s:row r="197" ht="18" customHeight="1">
      <s:c r="A197" s="14"/>
      <s:c r="B197" s="14"/>
      <s:c r="C197" s="14"/>
      <s:c r="D197" s="14"/>
      <s:c r="E197" s="14"/>
      <s:c r="F197" s="14"/>
      <s:c r="G197" s="14"/>
      <s:c r="H197" s="14"/>
      <s:c r="I197" s="14"/>
      <s:c r="J197" s="5"/>
    </s:row>
    <s:row r="198" ht="18" customHeight="1">
      <s:c r="A198" s="14"/>
      <s:c r="B198" s="14"/>
      <s:c r="C198" s="14"/>
      <s:c r="D198" s="14"/>
      <s:c r="E198" s="14"/>
      <s:c r="F198" s="14"/>
      <s:c r="G198" s="14"/>
      <s:c r="H198" s="14"/>
      <s:c r="I198" s="14"/>
      <s:c r="J198" s="5"/>
    </s:row>
    <s:row r="199" ht="18" customHeight="1">
      <s:c r="A199" s="14"/>
      <s:c r="B199" s="14"/>
      <s:c r="C199" s="14"/>
      <s:c r="D199" s="14"/>
      <s:c r="E199" s="14"/>
      <s:c r="F199" s="14"/>
      <s:c r="G199" s="14"/>
      <s:c r="H199" s="14"/>
      <s:c r="I199" s="14"/>
      <s:c r="J199" s="5"/>
    </s:row>
    <s:row r="200" ht="18" customHeight="1">
      <s:c r="A200" s="14"/>
      <s:c r="B200" s="14"/>
      <s:c r="C200" s="14"/>
      <s:c r="D200" s="14"/>
      <s:c r="E200" s="14"/>
      <s:c r="F200" s="14"/>
      <s:c r="G200" s="14"/>
      <s:c r="H200" s="14"/>
      <s:c r="I200" s="14"/>
      <s:c r="J200" s="5"/>
    </s:row>
    <s:row r="201" ht="18" customHeight="1">
      <s:c r="A201" s="14"/>
      <s:c r="B201" s="14"/>
      <s:c r="C201" s="14"/>
      <s:c r="D201" s="14"/>
      <s:c r="E201" s="14"/>
      <s:c r="F201" s="14"/>
      <s:c r="G201" s="14"/>
      <s:c r="H201" s="14"/>
      <s:c r="I201" s="14"/>
      <s:c r="J201" s="5"/>
    </s:row>
    <s:row r="202" ht="18" customHeight="1">
      <s:c r="A202" s="14"/>
      <s:c r="B202" s="14"/>
      <s:c r="C202" s="14"/>
      <s:c r="D202" s="14"/>
      <s:c r="E202" s="14"/>
      <s:c r="F202" s="14"/>
      <s:c r="G202" s="14"/>
      <s:c r="H202" s="14"/>
      <s:c r="I202" s="14"/>
      <s:c r="J202" s="5"/>
    </s:row>
    <s:row r="203" ht="18" customHeight="1">
      <s:c r="A203" s="14"/>
      <s:c r="B203" s="14"/>
      <s:c r="C203" s="14"/>
      <s:c r="D203" s="14"/>
      <s:c r="E203" s="14"/>
      <s:c r="F203" s="14"/>
      <s:c r="G203" s="14"/>
      <s:c r="H203" s="14"/>
      <s:c r="I203" s="14"/>
      <s:c r="J203" s="5"/>
    </s:row>
    <s:row r="204" ht="18" customHeight="1">
      <s:c r="A204" s="14"/>
      <s:c r="B204" s="14"/>
      <s:c r="C204" s="14"/>
      <s:c r="D204" s="14"/>
      <s:c r="E204" s="14"/>
      <s:c r="F204" s="14"/>
      <s:c r="G204" s="14"/>
      <s:c r="H204" s="14"/>
      <s:c r="I204" s="14"/>
      <s:c r="J204" s="5"/>
    </s:row>
    <s:row r="205" ht="18" customHeight="1">
      <s:c r="A205" s="14"/>
      <s:c r="B205" s="14"/>
      <s:c r="C205" s="14"/>
      <s:c r="D205" s="14"/>
      <s:c r="E205" s="14"/>
      <s:c r="F205" s="14"/>
      <s:c r="G205" s="14"/>
      <s:c r="H205" s="14"/>
      <s:c r="I205" s="14"/>
      <s:c r="J205" s="5"/>
    </s:row>
    <s:row r="206" ht="18" customHeight="1">
      <s:c r="A206" s="14"/>
      <s:c r="B206" s="14"/>
      <s:c r="C206" s="14"/>
      <s:c r="D206" s="14"/>
      <s:c r="E206" s="14"/>
      <s:c r="F206" s="14"/>
      <s:c r="G206" s="14"/>
      <s:c r="H206" s="14"/>
      <s:c r="I206" s="14"/>
      <s:c r="J206" s="5"/>
    </s:row>
    <s:row r="207" ht="18" customHeight="1">
      <s:c r="A207" s="14"/>
      <s:c r="B207" s="14"/>
      <s:c r="C207" s="14"/>
      <s:c r="D207" s="14"/>
      <s:c r="E207" s="14"/>
      <s:c r="F207" s="14"/>
      <s:c r="G207" s="14"/>
      <s:c r="H207" s="14"/>
      <s:c r="I207" s="14"/>
      <s:c r="J207" s="5"/>
    </s:row>
    <s:row r="208" ht="18" customHeight="1">
      <s:c r="A208" s="14"/>
      <s:c r="B208" s="14"/>
      <s:c r="C208" s="14"/>
      <s:c r="D208" s="14"/>
      <s:c r="E208" s="14"/>
      <s:c r="F208" s="14"/>
      <s:c r="G208" s="14"/>
      <s:c r="H208" s="14"/>
      <s:c r="I208" s="14"/>
      <s:c r="J208" s="5"/>
    </s:row>
    <s:row r="209" ht="18" customHeight="1">
      <s:c r="A209" s="14"/>
      <s:c r="B209" s="14"/>
      <s:c r="C209" s="14"/>
      <s:c r="D209" s="14"/>
      <s:c r="E209" s="14"/>
      <s:c r="F209" s="14"/>
      <s:c r="G209" s="14"/>
      <s:c r="H209" s="14"/>
      <s:c r="I209" s="14"/>
      <s:c r="J209" s="5"/>
    </s:row>
    <s:row r="210" ht="18" customHeight="1">
      <s:c r="A210" s="14"/>
      <s:c r="B210" s="14"/>
      <s:c r="C210" s="14"/>
      <s:c r="D210" s="14"/>
      <s:c r="E210" s="14"/>
      <s:c r="F210" s="14"/>
      <s:c r="G210" s="14"/>
      <s:c r="H210" s="14"/>
      <s:c r="I210" s="14"/>
      <s:c r="J210" s="5"/>
    </s:row>
    <s:row r="211" ht="18" customHeight="1">
      <s:c r="A211" s="14"/>
      <s:c r="B211" s="14"/>
      <s:c r="C211" s="14"/>
      <s:c r="D211" s="14"/>
      <s:c r="E211" s="14"/>
      <s:c r="F211" s="14"/>
      <s:c r="G211" s="14"/>
      <s:c r="H211" s="14"/>
      <s:c r="I211" s="14"/>
      <s:c r="J211" s="5"/>
    </s:row>
    <s:row r="212" ht="18" customHeight="1">
      <s:c r="A212" s="14"/>
      <s:c r="B212" s="14"/>
      <s:c r="C212" s="14"/>
      <s:c r="D212" s="14"/>
      <s:c r="E212" s="14"/>
      <s:c r="F212" s="14"/>
      <s:c r="G212" s="14"/>
      <s:c r="H212" s="14"/>
      <s:c r="I212" s="14"/>
      <s:c r="J212" s="5"/>
    </s:row>
    <s:row r="213" ht="18" customHeight="1">
      <s:c r="A213" s="14"/>
      <s:c r="B213" s="14"/>
      <s:c r="C213" s="14"/>
      <s:c r="D213" s="14"/>
      <s:c r="E213" s="14"/>
      <s:c r="F213" s="14"/>
      <s:c r="G213" s="14"/>
      <s:c r="H213" s="14"/>
      <s:c r="I213" s="14"/>
      <s:c r="J213" s="5"/>
    </s:row>
    <s:row r="214" ht="18" customHeight="1">
      <s:c r="A214" s="14"/>
      <s:c r="B214" s="14"/>
      <s:c r="C214" s="14"/>
      <s:c r="D214" s="14"/>
      <s:c r="E214" s="14"/>
      <s:c r="F214" s="14"/>
      <s:c r="G214" s="14"/>
      <s:c r="H214" s="14"/>
      <s:c r="I214" s="14"/>
      <s:c r="J214" s="5"/>
    </s:row>
    <s:row r="215" ht="18" customHeight="1">
      <s:c r="A215" s="14"/>
      <s:c r="B215" s="14"/>
      <s:c r="C215" s="14"/>
      <s:c r="D215" s="14"/>
      <s:c r="E215" s="14"/>
      <s:c r="F215" s="14"/>
      <s:c r="G215" s="14"/>
      <s:c r="H215" s="14"/>
      <s:c r="I215" s="14"/>
      <s:c r="J215" s="5"/>
    </s:row>
    <s:row r="216" ht="18" customHeight="1">
      <s:c r="A216" s="14"/>
      <s:c r="B216" s="14"/>
      <s:c r="C216" s="14"/>
      <s:c r="D216" s="14"/>
      <s:c r="E216" s="14"/>
      <s:c r="F216" s="14"/>
      <s:c r="G216" s="14"/>
      <s:c r="H216" s="14"/>
      <s:c r="I216" s="14"/>
      <s:c r="J216" s="5"/>
    </s:row>
    <s:row r="217" ht="18" customHeight="1">
      <s:c r="A217" s="14"/>
      <s:c r="B217" s="14"/>
      <s:c r="C217" s="14"/>
      <s:c r="D217" s="14"/>
      <s:c r="E217" s="14"/>
      <s:c r="F217" s="14"/>
      <s:c r="G217" s="14"/>
      <s:c r="H217" s="14"/>
      <s:c r="I217" s="14"/>
      <s:c r="J217" s="5"/>
    </s:row>
    <s:row r="218" ht="18" customHeight="1">
      <s:c r="A218" s="14"/>
      <s:c r="B218" s="14"/>
      <s:c r="C218" s="14"/>
      <s:c r="D218" s="14"/>
      <s:c r="E218" s="14"/>
      <s:c r="F218" s="14"/>
      <s:c r="G218" s="14"/>
      <s:c r="H218" s="14"/>
      <s:c r="I218" s="14"/>
      <s:c r="J218" s="5"/>
    </s:row>
    <s:row r="219" ht="18" customHeight="1">
      <s:c r="A219" s="14"/>
      <s:c r="B219" s="14"/>
      <s:c r="C219" s="14"/>
      <s:c r="D219" s="14"/>
      <s:c r="E219" s="14"/>
      <s:c r="F219" s="14"/>
      <s:c r="G219" s="14"/>
      <s:c r="H219" s="14"/>
      <s:c r="I219" s="14"/>
      <s:c r="J219" s="5"/>
    </s:row>
    <s:row r="220" ht="18" customHeight="1">
      <s:c r="A220" s="14"/>
      <s:c r="B220" s="14"/>
      <s:c r="C220" s="14"/>
      <s:c r="D220" s="14"/>
      <s:c r="E220" s="14"/>
      <s:c r="F220" s="14"/>
      <s:c r="G220" s="14"/>
      <s:c r="H220" s="14"/>
      <s:c r="I220" s="14"/>
      <s:c r="J220" s="5"/>
    </s:row>
    <s:row r="221" ht="18" customHeight="1">
      <s:c r="A221" s="14"/>
      <s:c r="B221" s="14"/>
      <s:c r="C221" s="14"/>
      <s:c r="D221" s="14"/>
      <s:c r="E221" s="14"/>
      <s:c r="F221" s="14"/>
      <s:c r="G221" s="14"/>
      <s:c r="H221" s="14"/>
      <s:c r="I221" s="14"/>
      <s:c r="J221" s="5"/>
    </s:row>
    <s:row r="222" ht="18" customHeight="1">
      <s:c r="A222" s="14"/>
      <s:c r="B222" s="14"/>
      <s:c r="C222" s="14"/>
      <s:c r="D222" s="14"/>
      <s:c r="E222" s="14"/>
      <s:c r="F222" s="14"/>
      <s:c r="G222" s="14"/>
      <s:c r="H222" s="14"/>
      <s:c r="I222" s="14"/>
      <s:c r="J222" s="5"/>
    </s:row>
    <s:row r="223" ht="18" customHeight="1">
      <s:c r="A223" s="14"/>
      <s:c r="B223" s="14"/>
      <s:c r="C223" s="14"/>
      <s:c r="D223" s="14"/>
      <s:c r="E223" s="14"/>
      <s:c r="F223" s="14"/>
      <s:c r="G223" s="14"/>
      <s:c r="H223" s="14"/>
      <s:c r="I223" s="14"/>
      <s:c r="J223" s="5"/>
    </s:row>
    <s:row r="224" ht="18" customHeight="1">
      <s:c r="A224" s="14"/>
      <s:c r="B224" s="14"/>
      <s:c r="C224" s="14"/>
      <s:c r="D224" s="14"/>
      <s:c r="E224" s="14"/>
      <s:c r="F224" s="14"/>
      <s:c r="G224" s="14"/>
      <s:c r="H224" s="14"/>
      <s:c r="I224" s="14"/>
      <s:c r="J224" s="5"/>
    </s:row>
    <s:row r="225" ht="18" customHeight="1">
      <s:c r="A225" s="14"/>
      <s:c r="B225" s="14"/>
      <s:c r="C225" s="14"/>
      <s:c r="D225" s="14"/>
      <s:c r="E225" s="14"/>
      <s:c r="F225" s="14"/>
      <s:c r="G225" s="14"/>
      <s:c r="H225" s="14"/>
      <s:c r="I225" s="14"/>
      <s:c r="J225" s="5"/>
    </s:row>
    <s:row r="226" ht="18" customHeight="1">
      <s:c r="A226" s="14"/>
      <s:c r="B226" s="14"/>
      <s:c r="C226" s="14"/>
      <s:c r="D226" s="14"/>
      <s:c r="E226" s="14"/>
      <s:c r="F226" s="14"/>
      <s:c r="G226" s="14"/>
      <s:c r="H226" s="14"/>
      <s:c r="I226" s="14"/>
      <s:c r="J226" s="5"/>
    </s:row>
    <s:row r="227" ht="18" customHeight="1">
      <s:c r="A227" s="14"/>
      <s:c r="B227" s="14"/>
      <s:c r="C227" s="14"/>
      <s:c r="D227" s="14"/>
      <s:c r="E227" s="14"/>
      <s:c r="F227" s="14"/>
      <s:c r="G227" s="14"/>
      <s:c r="H227" s="14"/>
      <s:c r="I227" s="14"/>
      <s:c r="J227" s="5"/>
    </s:row>
    <s:row r="228" ht="18" customHeight="1">
      <s:c r="A228" s="14"/>
      <s:c r="B228" s="14"/>
      <s:c r="C228" s="14"/>
      <s:c r="D228" s="14"/>
      <s:c r="E228" s="14"/>
      <s:c r="F228" s="14"/>
      <s:c r="G228" s="14"/>
      <s:c r="H228" s="14"/>
      <s:c r="I228" s="14"/>
      <s:c r="J228" s="5"/>
    </s:row>
    <s:row r="229" ht="18" customHeight="1">
      <s:c r="A229" s="14"/>
      <s:c r="B229" s="14"/>
      <s:c r="C229" s="14"/>
      <s:c r="D229" s="14"/>
      <s:c r="E229" s="14"/>
      <s:c r="F229" s="14"/>
      <s:c r="G229" s="14"/>
      <s:c r="H229" s="14"/>
      <s:c r="I229" s="14"/>
      <s:c r="J229" s="5"/>
    </s:row>
    <s:row r="230" ht="18" customHeight="1">
      <s:c r="A230" s="14"/>
      <s:c r="B230" s="14"/>
      <s:c r="C230" s="14"/>
      <s:c r="D230" s="14"/>
      <s:c r="E230" s="14"/>
      <s:c r="F230" s="14"/>
      <s:c r="G230" s="14"/>
      <s:c r="H230" s="14"/>
      <s:c r="I230" s="14"/>
      <s:c r="J230" s="5"/>
    </s:row>
    <s:row r="231" ht="18" customHeight="1">
      <s:c r="A231" s="14"/>
      <s:c r="B231" s="14"/>
      <s:c r="C231" s="14"/>
      <s:c r="D231" s="14"/>
      <s:c r="E231" s="14"/>
      <s:c r="F231" s="14"/>
      <s:c r="G231" s="14"/>
      <s:c r="H231" s="14"/>
      <s:c r="I231" s="14"/>
      <s:c r="J231" s="5"/>
    </s:row>
    <s:row r="232" ht="18" customHeight="1">
      <s:c r="A232" s="14"/>
      <s:c r="B232" s="14"/>
      <s:c r="C232" s="14"/>
      <s:c r="D232" s="14"/>
      <s:c r="E232" s="14"/>
      <s:c r="F232" s="14"/>
      <s:c r="G232" s="14"/>
      <s:c r="H232" s="14"/>
      <s:c r="I232" s="14"/>
      <s:c r="J232" s="5"/>
    </s:row>
    <s:row r="233" ht="18" customHeight="1">
      <s:c r="A233" s="14"/>
      <s:c r="B233" s="14"/>
      <s:c r="C233" s="14"/>
      <s:c r="D233" s="14"/>
      <s:c r="E233" s="14"/>
      <s:c r="F233" s="14"/>
      <s:c r="G233" s="14"/>
      <s:c r="H233" s="14"/>
      <s:c r="I233" s="14"/>
      <s:c r="J233" s="5"/>
    </s:row>
    <s:row r="234" ht="18" customHeight="1">
      <s:c r="A234" s="14"/>
      <s:c r="B234" s="14"/>
      <s:c r="C234" s="14"/>
      <s:c r="D234" s="14"/>
      <s:c r="E234" s="14"/>
      <s:c r="F234" s="14"/>
      <s:c r="G234" s="14"/>
      <s:c r="H234" s="14"/>
      <s:c r="I234" s="14"/>
      <s:c r="J234" s="5"/>
    </s:row>
    <s:row r="235" ht="18" customHeight="1">
      <s:c r="A235" s="14"/>
      <s:c r="B235" s="14"/>
      <s:c r="C235" s="14"/>
      <s:c r="D235" s="14"/>
      <s:c r="E235" s="14"/>
      <s:c r="F235" s="14"/>
      <s:c r="G235" s="14"/>
      <s:c r="H235" s="14"/>
      <s:c r="I235" s="14"/>
      <s:c r="J235" s="5"/>
    </s:row>
    <s:row r="236" ht="18" customHeight="1">
      <s:c r="A236" s="14"/>
      <s:c r="B236" s="14"/>
      <s:c r="C236" s="14"/>
      <s:c r="D236" s="14"/>
      <s:c r="E236" s="14"/>
      <s:c r="F236" s="14"/>
      <s:c r="G236" s="14"/>
      <s:c r="H236" s="14"/>
      <s:c r="I236" s="14"/>
      <s:c r="J236" s="5"/>
    </s:row>
    <s:row r="237" ht="18" customHeight="1">
      <s:c r="A237" s="14"/>
      <s:c r="B237" s="14"/>
      <s:c r="C237" s="14"/>
      <s:c r="D237" s="14"/>
      <s:c r="E237" s="14"/>
      <s:c r="F237" s="14"/>
      <s:c r="G237" s="14"/>
      <s:c r="H237" s="14"/>
      <s:c r="I237" s="14"/>
      <s:c r="J237" s="5"/>
    </s:row>
    <s:row r="238" ht="18" customHeight="1">
      <s:c r="A238" s="14"/>
      <s:c r="B238" s="14"/>
      <s:c r="C238" s="14"/>
      <s:c r="D238" s="14"/>
      <s:c r="E238" s="14"/>
      <s:c r="F238" s="14"/>
      <s:c r="G238" s="14"/>
      <s:c r="H238" s="14"/>
      <s:c r="I238" s="14"/>
      <s:c r="J238" s="5"/>
    </s:row>
    <s:row r="239" ht="18" customHeight="1">
      <s:c r="A239" s="14"/>
      <s:c r="B239" s="14"/>
      <s:c r="C239" s="14"/>
      <s:c r="D239" s="14"/>
      <s:c r="E239" s="14"/>
      <s:c r="F239" s="14"/>
      <s:c r="G239" s="14"/>
      <s:c r="H239" s="14"/>
      <s:c r="I239" s="14"/>
      <s:c r="J239" s="5"/>
    </s:row>
    <s:row r="240" ht="18" customHeight="1">
      <s:c r="A240" s="14"/>
      <s:c r="B240" s="14"/>
      <s:c r="C240" s="14"/>
      <s:c r="D240" s="14"/>
      <s:c r="E240" s="14"/>
      <s:c r="F240" s="14"/>
      <s:c r="G240" s="14"/>
      <s:c r="H240" s="14"/>
      <s:c r="I240" s="14"/>
      <s:c r="J240" s="5"/>
    </s:row>
    <s:row r="241" ht="18" customHeight="1">
      <s:c r="A241" s="14"/>
      <s:c r="B241" s="14"/>
      <s:c r="C241" s="14"/>
      <s:c r="D241" s="14"/>
      <s:c r="E241" s="14"/>
      <s:c r="F241" s="14"/>
      <s:c r="G241" s="14"/>
      <s:c r="H241" s="14"/>
      <s:c r="I241" s="14"/>
      <s:c r="J241" s="5"/>
    </s:row>
    <s:row r="242" ht="18" customHeight="1">
      <s:c r="A242" s="14"/>
      <s:c r="B242" s="14"/>
      <s:c r="C242" s="14"/>
      <s:c r="D242" s="14"/>
      <s:c r="E242" s="14"/>
      <s:c r="F242" s="14"/>
      <s:c r="G242" s="14"/>
      <s:c r="H242" s="14"/>
      <s:c r="I242" s="14"/>
      <s:c r="J242" s="5"/>
    </s:row>
    <s:row r="243" ht="18" customHeight="1">
      <s:c r="A243" s="14"/>
      <s:c r="B243" s="14"/>
      <s:c r="C243" s="14"/>
      <s:c r="D243" s="14"/>
      <s:c r="E243" s="14"/>
      <s:c r="F243" s="14"/>
      <s:c r="G243" s="14"/>
      <s:c r="H243" s="14"/>
      <s:c r="I243" s="14"/>
      <s:c r="J243" s="5"/>
    </s:row>
    <s:row r="244" ht="18" customHeight="1">
      <s:c r="A244" s="14"/>
      <s:c r="B244" s="14"/>
      <s:c r="C244" s="14"/>
      <s:c r="D244" s="14"/>
      <s:c r="E244" s="14"/>
      <s:c r="F244" s="14"/>
      <s:c r="G244" s="14"/>
      <s:c r="H244" s="14"/>
      <s:c r="I244" s="14"/>
      <s:c r="J244" s="5"/>
    </s:row>
    <s:row r="245" ht="18" customHeight="1">
      <s:c r="A245" s="14"/>
      <s:c r="B245" s="14"/>
      <s:c r="C245" s="14"/>
      <s:c r="D245" s="14"/>
      <s:c r="E245" s="14"/>
      <s:c r="F245" s="14"/>
      <s:c r="G245" s="14"/>
      <s:c r="H245" s="14"/>
      <s:c r="I245" s="14"/>
      <s:c r="J245" s="5"/>
    </s:row>
    <s:row r="246" ht="18" customHeight="1">
      <s:c r="A246" s="14"/>
      <s:c r="B246" s="14"/>
      <s:c r="C246" s="14"/>
      <s:c r="D246" s="14"/>
      <s:c r="E246" s="14"/>
      <s:c r="F246" s="14"/>
      <s:c r="G246" s="14"/>
      <s:c r="H246" s="14"/>
      <s:c r="I246" s="14"/>
      <s:c r="J246" s="5"/>
    </s:row>
    <s:row r="247" ht="18" customHeight="1">
      <s:c r="A247" s="14"/>
      <s:c r="B247" s="14"/>
      <s:c r="C247" s="14"/>
      <s:c r="D247" s="14"/>
      <s:c r="E247" s="14"/>
      <s:c r="F247" s="14"/>
      <s:c r="G247" s="14"/>
      <s:c r="H247" s="14"/>
      <s:c r="I247" s="14"/>
      <s:c r="J247" s="5"/>
    </s:row>
    <s:row r="248" ht="18" customHeight="1">
      <s:c r="A248" s="14"/>
      <s:c r="B248" s="14"/>
      <s:c r="C248" s="14"/>
      <s:c r="D248" s="14"/>
      <s:c r="E248" s="14"/>
      <s:c r="F248" s="14"/>
      <s:c r="G248" s="14"/>
      <s:c r="H248" s="14"/>
      <s:c r="I248" s="14"/>
      <s:c r="J248" s="5"/>
    </s:row>
    <s:row r="249" ht="18" customHeight="1">
      <s:c r="A249" s="14"/>
      <s:c r="B249" s="14"/>
      <s:c r="C249" s="14"/>
      <s:c r="D249" s="14"/>
      <s:c r="E249" s="14"/>
      <s:c r="F249" s="14"/>
      <s:c r="G249" s="14"/>
      <s:c r="H249" s="14"/>
      <s:c r="I249" s="14"/>
      <s:c r="J249" s="5"/>
    </s:row>
    <s:row r="250" ht="18" customHeight="1">
      <s:c r="A250" s="14"/>
      <s:c r="B250" s="14"/>
      <s:c r="C250" s="14"/>
      <s:c r="D250" s="14"/>
      <s:c r="E250" s="14"/>
      <s:c r="F250" s="14"/>
      <s:c r="G250" s="14"/>
      <s:c r="H250" s="14"/>
      <s:c r="I250" s="14"/>
      <s:c r="J250" s="5"/>
    </s:row>
    <s:row r="251" ht="18" customHeight="1">
      <s:c r="A251" s="14"/>
      <s:c r="B251" s="14"/>
      <s:c r="C251" s="14"/>
      <s:c r="D251" s="14"/>
      <s:c r="E251" s="14"/>
      <s:c r="F251" s="14"/>
      <s:c r="G251" s="14"/>
      <s:c r="H251" s="14"/>
      <s:c r="I251" s="14"/>
      <s:c r="J251" s="5"/>
    </s:row>
    <s:row r="252" ht="18" customHeight="1">
      <s:c r="A252" s="14"/>
      <s:c r="B252" s="14"/>
      <s:c r="C252" s="14"/>
      <s:c r="D252" s="14"/>
      <s:c r="E252" s="14"/>
      <s:c r="F252" s="14"/>
      <s:c r="G252" s="14"/>
      <s:c r="H252" s="14"/>
      <s:c r="I252" s="14"/>
      <s:c r="J252" s="5"/>
    </s:row>
    <s:row r="253" ht="18" customHeight="1">
      <s:c r="A253" s="14"/>
      <s:c r="B253" s="14"/>
      <s:c r="C253" s="14"/>
      <s:c r="D253" s="14"/>
      <s:c r="E253" s="14"/>
      <s:c r="F253" s="14"/>
      <s:c r="G253" s="14"/>
      <s:c r="H253" s="14"/>
      <s:c r="I253" s="14"/>
      <s:c r="J253" s="5"/>
    </s:row>
    <s:row r="254" ht="18" customHeight="1">
      <s:c r="A254" s="14"/>
      <s:c r="B254" s="14"/>
      <s:c r="C254" s="14"/>
      <s:c r="D254" s="14"/>
      <s:c r="E254" s="14"/>
      <s:c r="F254" s="14"/>
      <s:c r="G254" s="14"/>
      <s:c r="H254" s="14"/>
      <s:c r="I254" s="14"/>
      <s:c r="J254" s="5"/>
    </s:row>
    <s:row r="255" ht="18" customHeight="1">
      <s:c r="A255" s="14"/>
      <s:c r="B255" s="14"/>
      <s:c r="C255" s="14"/>
      <s:c r="D255" s="14"/>
      <s:c r="E255" s="14"/>
      <s:c r="F255" s="14"/>
      <s:c r="G255" s="14"/>
      <s:c r="H255" s="14"/>
      <s:c r="I255" s="14"/>
      <s:c r="J255" s="5"/>
    </s:row>
    <s:row r="256" ht="18" customHeight="1">
      <s:c r="A256" s="14"/>
      <s:c r="B256" s="14"/>
      <s:c r="C256" s="14"/>
      <s:c r="D256" s="14"/>
      <s:c r="E256" s="14"/>
      <s:c r="F256" s="14"/>
      <s:c r="G256" s="14"/>
      <s:c r="H256" s="14"/>
      <s:c r="I256" s="14"/>
      <s:c r="J256" s="5"/>
    </s:row>
    <s:row r="257" ht="18" customHeight="1">
      <s:c r="A257" s="14"/>
      <s:c r="B257" s="14"/>
      <s:c r="C257" s="14"/>
      <s:c r="D257" s="14"/>
      <s:c r="E257" s="14"/>
      <s:c r="F257" s="14"/>
      <s:c r="G257" s="14"/>
      <s:c r="H257" s="14"/>
      <s:c r="I257" s="14"/>
      <s:c r="J257" s="5"/>
    </s:row>
    <s:row r="258" ht="18" customHeight="1">
      <s:c r="A258" s="14"/>
      <s:c r="B258" s="14"/>
      <s:c r="C258" s="14"/>
      <s:c r="D258" s="14"/>
      <s:c r="E258" s="14"/>
      <s:c r="F258" s="14"/>
      <s:c r="G258" s="14"/>
      <s:c r="H258" s="14"/>
      <s:c r="I258" s="14"/>
      <s:c r="J258" s="5"/>
    </s:row>
    <s:row r="259" ht="18" customHeight="1">
      <s:c r="A259" s="14"/>
      <s:c r="B259" s="14"/>
      <s:c r="C259" s="14"/>
      <s:c r="D259" s="14"/>
      <s:c r="E259" s="14"/>
      <s:c r="F259" s="14"/>
      <s:c r="G259" s="14"/>
      <s:c r="H259" s="14"/>
      <s:c r="I259" s="14"/>
      <s:c r="J259" s="5"/>
    </s:row>
    <s:row r="260" ht="18" customHeight="1">
      <s:c r="A260" s="14"/>
      <s:c r="B260" s="14"/>
      <s:c r="C260" s="14"/>
      <s:c r="D260" s="14"/>
      <s:c r="E260" s="14"/>
      <s:c r="F260" s="14"/>
      <s:c r="G260" s="14"/>
      <s:c r="H260" s="14"/>
      <s:c r="I260" s="14"/>
      <s:c r="J260" s="5"/>
    </s:row>
    <s:row r="261" ht="18" customHeight="1">
      <s:c r="A261" s="14"/>
      <s:c r="B261" s="14"/>
      <s:c r="C261" s="14"/>
      <s:c r="D261" s="14"/>
      <s:c r="E261" s="14"/>
      <s:c r="F261" s="14"/>
      <s:c r="G261" s="14"/>
      <s:c r="H261" s="14"/>
      <s:c r="I261" s="14"/>
      <s:c r="J261" s="5"/>
    </s:row>
    <s:row r="262" ht="18" customHeight="1">
      <s:c r="A262" s="14"/>
      <s:c r="B262" s="14"/>
      <s:c r="C262" s="14"/>
      <s:c r="D262" s="14"/>
      <s:c r="E262" s="14"/>
      <s:c r="F262" s="14"/>
      <s:c r="G262" s="14"/>
      <s:c r="H262" s="14"/>
      <s:c r="I262" s="14"/>
      <s:c r="J262" s="5"/>
    </s:row>
    <s:row r="263" ht="18" customHeight="1">
      <s:c r="A263" s="14"/>
      <s:c r="B263" s="14"/>
      <s:c r="C263" s="14"/>
      <s:c r="D263" s="14"/>
      <s:c r="E263" s="14"/>
      <s:c r="F263" s="14"/>
      <s:c r="G263" s="14"/>
      <s:c r="H263" s="14"/>
      <s:c r="I263" s="14"/>
      <s:c r="J263" s="5"/>
    </s:row>
    <s:row r="264" ht="18" customHeight="1">
      <s:c r="A264" s="14"/>
      <s:c r="B264" s="14"/>
      <s:c r="C264" s="14"/>
      <s:c r="D264" s="14"/>
      <s:c r="E264" s="14"/>
      <s:c r="F264" s="14"/>
      <s:c r="G264" s="14"/>
      <s:c r="H264" s="14"/>
      <s:c r="I264" s="14"/>
      <s:c r="J264" s="5"/>
    </s:row>
    <s:row r="265" ht="18" customHeight="1">
      <s:c r="A265" s="14"/>
      <s:c r="B265" s="14"/>
      <s:c r="C265" s="14"/>
      <s:c r="D265" s="14"/>
      <s:c r="E265" s="14"/>
      <s:c r="F265" s="14"/>
      <s:c r="G265" s="14"/>
      <s:c r="H265" s="14"/>
      <s:c r="I265" s="14"/>
      <s:c r="J265" s="5"/>
    </s:row>
    <s:row r="266" ht="18" customHeight="1">
      <s:c r="A266" s="14"/>
      <s:c r="B266" s="14"/>
      <s:c r="C266" s="14"/>
      <s:c r="D266" s="14"/>
      <s:c r="E266" s="14"/>
      <s:c r="F266" s="14"/>
      <s:c r="G266" s="14"/>
      <s:c r="H266" s="14"/>
      <s:c r="I266" s="14"/>
      <s:c r="J266" s="5"/>
    </s:row>
    <s:row r="267" ht="18" customHeight="1">
      <s:c r="A267" s="14"/>
      <s:c r="B267" s="14"/>
      <s:c r="C267" s="14"/>
      <s:c r="D267" s="14"/>
      <s:c r="E267" s="14"/>
      <s:c r="F267" s="14"/>
      <s:c r="G267" s="14"/>
      <s:c r="H267" s="14"/>
      <s:c r="I267" s="14"/>
      <s:c r="J267" s="5"/>
    </s:row>
    <s:row r="268" ht="18" customHeight="1">
      <s:c r="A268" s="14"/>
      <s:c r="B268" s="14"/>
      <s:c r="C268" s="14"/>
      <s:c r="D268" s="14"/>
      <s:c r="E268" s="14"/>
      <s:c r="F268" s="14"/>
      <s:c r="G268" s="14"/>
      <s:c r="H268" s="14"/>
      <s:c r="I268" s="14"/>
      <s:c r="J268" s="5"/>
    </s:row>
    <s:row r="269" ht="18" customHeight="1">
      <s:c r="A269" s="14"/>
      <s:c r="B269" s="14"/>
      <s:c r="C269" s="14"/>
      <s:c r="D269" s="14"/>
      <s:c r="E269" s="14"/>
      <s:c r="F269" s="14"/>
      <s:c r="G269" s="14"/>
      <s:c r="H269" s="14"/>
      <s:c r="I269" s="14"/>
      <s:c r="J269" s="5"/>
    </s:row>
    <s:row r="270" ht="18" customHeight="1">
      <s:c r="A270" s="14"/>
      <s:c r="B270" s="14"/>
      <s:c r="C270" s="14"/>
      <s:c r="D270" s="14"/>
      <s:c r="E270" s="14"/>
      <s:c r="F270" s="14"/>
      <s:c r="G270" s="14"/>
      <s:c r="H270" s="14"/>
      <s:c r="I270" s="14"/>
      <s:c r="J270" s="5"/>
    </s:row>
    <s:row r="271" ht="18" customHeight="1">
      <s:c r="A271" s="14"/>
      <s:c r="B271" s="14"/>
      <s:c r="C271" s="14"/>
      <s:c r="D271" s="14"/>
      <s:c r="E271" s="14"/>
      <s:c r="F271" s="14"/>
      <s:c r="G271" s="14"/>
      <s:c r="H271" s="14"/>
      <s:c r="I271" s="14"/>
      <s:c r="J271" s="5"/>
    </s:row>
    <s:row r="272" ht="18" customHeight="1">
      <s:c r="A272" s="14"/>
      <s:c r="B272" s="14"/>
      <s:c r="C272" s="14"/>
      <s:c r="D272" s="14"/>
      <s:c r="E272" s="14"/>
      <s:c r="F272" s="14"/>
      <s:c r="G272" s="14"/>
      <s:c r="H272" s="14"/>
      <s:c r="I272" s="14"/>
      <s:c r="J272" s="5"/>
    </s:row>
    <s:row r="273" ht="18" customHeight="1">
      <s:c r="A273" s="14"/>
      <s:c r="B273" s="14"/>
      <s:c r="C273" s="14"/>
      <s:c r="D273" s="14"/>
      <s:c r="E273" s="14"/>
      <s:c r="F273" s="14"/>
      <s:c r="G273" s="14"/>
      <s:c r="H273" s="14"/>
      <s:c r="I273" s="14"/>
      <s:c r="J273" s="5"/>
    </s:row>
    <s:row r="274" ht="18" customHeight="1">
      <s:c r="A274" s="14"/>
      <s:c r="B274" s="14"/>
      <s:c r="C274" s="14"/>
      <s:c r="D274" s="14"/>
      <s:c r="E274" s="14"/>
      <s:c r="F274" s="14"/>
      <s:c r="G274" s="14"/>
      <s:c r="H274" s="14"/>
      <s:c r="I274" s="14"/>
      <s:c r="J274" s="5"/>
    </s:row>
    <s:row r="275" ht="18" customHeight="1">
      <s:c r="A275" s="14"/>
      <s:c r="B275" s="14"/>
      <s:c r="C275" s="14"/>
      <s:c r="D275" s="14"/>
      <s:c r="E275" s="14"/>
      <s:c r="F275" s="14"/>
      <s:c r="G275" s="14"/>
      <s:c r="H275" s="14"/>
      <s:c r="I275" s="14"/>
      <s:c r="J275" s="5"/>
    </s:row>
    <s:row r="276" ht="18" customHeight="1">
      <s:c r="A276" s="14"/>
      <s:c r="B276" s="14"/>
      <s:c r="C276" s="14"/>
      <s:c r="D276" s="14"/>
      <s:c r="E276" s="14"/>
      <s:c r="F276" s="14"/>
      <s:c r="G276" s="14"/>
      <s:c r="H276" s="14"/>
      <s:c r="I276" s="14"/>
      <s:c r="J276" s="5"/>
    </s:row>
    <s:row r="277" ht="18" customHeight="1">
      <s:c r="A277" s="14"/>
      <s:c r="B277" s="14"/>
      <s:c r="C277" s="14"/>
      <s:c r="D277" s="14"/>
      <s:c r="E277" s="14"/>
      <s:c r="F277" s="14"/>
      <s:c r="G277" s="14"/>
      <s:c r="H277" s="14"/>
      <s:c r="I277" s="14"/>
      <s:c r="J277" s="5"/>
    </s:row>
    <s:row r="278" ht="18" customHeight="1">
      <s:c r="A278" s="14"/>
      <s:c r="B278" s="14"/>
      <s:c r="C278" s="14"/>
      <s:c r="D278" s="14"/>
      <s:c r="E278" s="14"/>
      <s:c r="F278" s="14"/>
      <s:c r="G278" s="14"/>
      <s:c r="H278" s="14"/>
      <s:c r="I278" s="14"/>
      <s:c r="J278" s="5"/>
    </s:row>
    <s:row r="279" ht="18" customHeight="1">
      <s:c r="A279" s="14"/>
      <s:c r="B279" s="14"/>
      <s:c r="C279" s="14"/>
      <s:c r="D279" s="14"/>
      <s:c r="E279" s="14"/>
      <s:c r="F279" s="14"/>
      <s:c r="G279" s="14"/>
      <s:c r="H279" s="14"/>
      <s:c r="I279" s="14"/>
      <s:c r="J279" s="5"/>
    </s:row>
    <s:row r="280" ht="18" customHeight="1">
      <s:c r="A280" s="14"/>
      <s:c r="B280" s="14"/>
      <s:c r="C280" s="14"/>
      <s:c r="D280" s="14"/>
      <s:c r="E280" s="14"/>
      <s:c r="F280" s="14"/>
      <s:c r="G280" s="14"/>
      <s:c r="H280" s="14"/>
      <s:c r="I280" s="14"/>
      <s:c r="J280" s="5"/>
    </s:row>
    <s:row r="281" ht="18" customHeight="1">
      <s:c r="A281" s="14"/>
      <s:c r="B281" s="14"/>
      <s:c r="C281" s="14"/>
      <s:c r="D281" s="14"/>
      <s:c r="E281" s="14"/>
      <s:c r="F281" s="14"/>
      <s:c r="G281" s="14"/>
      <s:c r="H281" s="14"/>
      <s:c r="I281" s="14"/>
      <s:c r="J281" s="5"/>
    </s:row>
    <s:row r="282" ht="18" customHeight="1">
      <s:c r="A282" s="14"/>
      <s:c r="B282" s="14"/>
      <s:c r="C282" s="14"/>
      <s:c r="D282" s="14"/>
      <s:c r="E282" s="14"/>
      <s:c r="F282" s="14"/>
      <s:c r="G282" s="14"/>
      <s:c r="H282" s="14"/>
      <s:c r="I282" s="14"/>
      <s:c r="J282" s="5"/>
    </s:row>
    <s:row r="283" ht="18" customHeight="1">
      <s:c r="A283" s="14"/>
      <s:c r="B283" s="14"/>
      <s:c r="C283" s="14"/>
      <s:c r="D283" s="14"/>
      <s:c r="E283" s="14"/>
      <s:c r="F283" s="14"/>
      <s:c r="G283" s="14"/>
      <s:c r="H283" s="14"/>
      <s:c r="I283" s="14"/>
      <s:c r="J283" s="5"/>
    </s:row>
    <s:row r="284" ht="18" customHeight="1">
      <s:c r="A284" s="14"/>
      <s:c r="B284" s="14"/>
      <s:c r="C284" s="14"/>
      <s:c r="D284" s="14"/>
      <s:c r="E284" s="14"/>
      <s:c r="F284" s="14"/>
      <s:c r="G284" s="14"/>
      <s:c r="H284" s="14"/>
      <s:c r="I284" s="14"/>
      <s:c r="J284" s="5"/>
    </s:row>
    <s:row r="285" ht="18" customHeight="1">
      <s:c r="A285" s="14"/>
      <s:c r="B285" s="14"/>
      <s:c r="C285" s="14"/>
      <s:c r="D285" s="14"/>
      <s:c r="E285" s="14"/>
      <s:c r="F285" s="14"/>
      <s:c r="G285" s="14"/>
      <s:c r="H285" s="14"/>
      <s:c r="I285" s="14"/>
      <s:c r="J285" s="5"/>
    </s:row>
    <s:row r="286" ht="18" customHeight="1">
      <s:c r="A286" s="14"/>
      <s:c r="B286" s="14"/>
      <s:c r="C286" s="14"/>
      <s:c r="D286" s="14"/>
      <s:c r="E286" s="14"/>
      <s:c r="F286" s="14"/>
      <s:c r="G286" s="14"/>
      <s:c r="H286" s="14"/>
      <s:c r="I286" s="14"/>
      <s:c r="J286" s="5"/>
    </s:row>
    <s:row r="287" ht="18" customHeight="1">
      <s:c r="A287" s="14"/>
      <s:c r="B287" s="14"/>
      <s:c r="C287" s="14"/>
      <s:c r="D287" s="14"/>
      <s:c r="E287" s="14"/>
      <s:c r="F287" s="14"/>
      <s:c r="G287" s="14"/>
      <s:c r="H287" s="14"/>
      <s:c r="I287" s="14"/>
      <s:c r="J287" s="5"/>
    </s:row>
    <s:row r="288" ht="18" customHeight="1">
      <s:c r="A288" s="14"/>
      <s:c r="B288" s="14"/>
      <s:c r="C288" s="14"/>
      <s:c r="D288" s="14"/>
      <s:c r="E288" s="14"/>
      <s:c r="F288" s="14"/>
      <s:c r="G288" s="14"/>
      <s:c r="H288" s="14"/>
      <s:c r="I288" s="14"/>
      <s:c r="J288" s="5"/>
    </s:row>
    <s:row r="289" ht="18" customHeight="1">
      <s:c r="A289" s="14"/>
      <s:c r="B289" s="14"/>
      <s:c r="C289" s="14"/>
      <s:c r="D289" s="14"/>
      <s:c r="E289" s="14"/>
      <s:c r="F289" s="14"/>
      <s:c r="G289" s="14"/>
      <s:c r="H289" s="14"/>
      <s:c r="I289" s="14"/>
      <s:c r="J289" s="5"/>
    </s:row>
    <s:row r="290" ht="18" customHeight="1">
      <s:c r="A290" s="14"/>
      <s:c r="B290" s="14"/>
      <s:c r="C290" s="14"/>
      <s:c r="D290" s="14"/>
      <s:c r="E290" s="14"/>
      <s:c r="F290" s="14"/>
      <s:c r="G290" s="14"/>
      <s:c r="H290" s="14"/>
      <s:c r="I290" s="14"/>
      <s:c r="J290" s="5"/>
    </s:row>
    <s:row r="291" ht="18" customHeight="1">
      <s:c r="A291" s="14"/>
      <s:c r="B291" s="14"/>
      <s:c r="C291" s="14"/>
      <s:c r="D291" s="14"/>
      <s:c r="E291" s="14"/>
      <s:c r="F291" s="14"/>
      <s:c r="G291" s="14"/>
      <s:c r="H291" s="14"/>
      <s:c r="I291" s="14"/>
      <s:c r="J291" s="5"/>
    </s:row>
    <s:row r="292" ht="18" customHeight="1">
      <s:c r="A292" s="14"/>
      <s:c r="B292" s="14"/>
      <s:c r="C292" s="14"/>
      <s:c r="D292" s="14"/>
      <s:c r="E292" s="14"/>
      <s:c r="F292" s="14"/>
      <s:c r="G292" s="14"/>
      <s:c r="H292" s="14"/>
      <s:c r="I292" s="14"/>
      <s:c r="J292" s="5"/>
    </s:row>
    <s:row r="293" ht="18" customHeight="1">
      <s:c r="A293" s="14"/>
      <s:c r="B293" s="14"/>
      <s:c r="C293" s="14"/>
      <s:c r="D293" s="14"/>
      <s:c r="E293" s="14"/>
      <s:c r="F293" s="14"/>
      <s:c r="G293" s="14"/>
      <s:c r="H293" s="14"/>
      <s:c r="I293" s="14"/>
      <s:c r="J293" s="5"/>
    </s:row>
    <s:row r="294" ht="18" customHeight="1">
      <s:c r="A294" s="14"/>
      <s:c r="B294" s="14"/>
      <s:c r="C294" s="14"/>
      <s:c r="D294" s="14"/>
      <s:c r="E294" s="14"/>
      <s:c r="F294" s="14"/>
      <s:c r="G294" s="14"/>
      <s:c r="H294" s="14"/>
      <s:c r="I294" s="14"/>
      <s:c r="J294" s="5"/>
    </s:row>
    <s:row r="295" ht="18" customHeight="1">
      <s:c r="A295" s="14"/>
      <s:c r="B295" s="14"/>
      <s:c r="C295" s="14"/>
      <s:c r="D295" s="14"/>
      <s:c r="E295" s="14"/>
      <s:c r="F295" s="14"/>
      <s:c r="G295" s="14"/>
      <s:c r="H295" s="14"/>
      <s:c r="I295" s="14"/>
      <s:c r="J295" s="5"/>
    </s:row>
    <s:row r="296" ht="18" customHeight="1">
      <s:c r="A296" s="14"/>
      <s:c r="B296" s="14"/>
      <s:c r="C296" s="14"/>
      <s:c r="D296" s="14"/>
      <s:c r="E296" s="14"/>
      <s:c r="F296" s="14"/>
      <s:c r="G296" s="14"/>
      <s:c r="H296" s="14"/>
      <s:c r="I296" s="14"/>
      <s:c r="J296" s="5"/>
    </s:row>
    <s:row r="297" ht="18" customHeight="1">
      <s:c r="A297" s="14"/>
      <s:c r="B297" s="14"/>
      <s:c r="C297" s="14"/>
      <s:c r="D297" s="14"/>
      <s:c r="E297" s="14"/>
      <s:c r="F297" s="14"/>
      <s:c r="G297" s="14"/>
      <s:c r="H297" s="14"/>
      <s:c r="I297" s="14"/>
      <s:c r="J297" s="5"/>
    </s:row>
    <s:row r="298" ht="18" customHeight="1">
      <s:c r="A298" s="14"/>
      <s:c r="B298" s="14"/>
      <s:c r="C298" s="14"/>
      <s:c r="D298" s="14"/>
      <s:c r="E298" s="14"/>
      <s:c r="F298" s="14"/>
      <s:c r="G298" s="14"/>
      <s:c r="H298" s="14"/>
      <s:c r="I298" s="14"/>
      <s:c r="J298" s="5"/>
    </s:row>
    <s:row r="299" ht="18" customHeight="1">
      <s:c r="A299" s="14"/>
      <s:c r="B299" s="14"/>
      <s:c r="C299" s="14"/>
      <s:c r="D299" s="14"/>
      <s:c r="E299" s="14"/>
      <s:c r="F299" s="14"/>
      <s:c r="G299" s="14"/>
      <s:c r="H299" s="14"/>
      <s:c r="I299" s="14"/>
      <s:c r="J299" s="5"/>
    </s:row>
    <s:row r="300" ht="18" customHeight="1">
      <s:c r="A300" s="14"/>
      <s:c r="B300" s="14"/>
      <s:c r="C300" s="14"/>
      <s:c r="D300" s="14"/>
      <s:c r="E300" s="14"/>
      <s:c r="F300" s="14"/>
      <s:c r="G300" s="14"/>
      <s:c r="H300" s="14"/>
      <s:c r="I300" s="14"/>
      <s:c r="J300" s="5"/>
    </s:row>
    <s:row r="301" ht="18" customHeight="1">
      <s:c r="A301" s="14"/>
      <s:c r="B301" s="14"/>
      <s:c r="C301" s="14"/>
      <s:c r="D301" s="14"/>
      <s:c r="E301" s="14"/>
      <s:c r="F301" s="14"/>
      <s:c r="G301" s="14"/>
      <s:c r="H301" s="14"/>
      <s:c r="I301" s="14"/>
      <s:c r="J301" s="5"/>
    </s:row>
    <s:row r="302" ht="18" customHeight="1">
      <s:c r="A302" s="14"/>
      <s:c r="B302" s="14"/>
      <s:c r="C302" s="14"/>
      <s:c r="D302" s="14"/>
      <s:c r="E302" s="14"/>
      <s:c r="F302" s="14"/>
      <s:c r="G302" s="14"/>
      <s:c r="H302" s="14"/>
      <s:c r="I302" s="14"/>
      <s:c r="J302" s="5"/>
    </s:row>
    <s:row r="303" ht="18" customHeight="1">
      <s:c r="A303" s="14"/>
      <s:c r="B303" s="14"/>
      <s:c r="C303" s="14"/>
      <s:c r="D303" s="14"/>
      <s:c r="E303" s="14"/>
      <s:c r="F303" s="14"/>
      <s:c r="G303" s="14"/>
      <s:c r="H303" s="14"/>
      <s:c r="I303" s="14"/>
      <s:c r="J303" s="5"/>
    </s:row>
    <s:row r="304" ht="18" customHeight="1">
      <s:c r="A304" s="14"/>
      <s:c r="B304" s="14"/>
      <s:c r="C304" s="14"/>
      <s:c r="D304" s="14"/>
      <s:c r="E304" s="14"/>
      <s:c r="F304" s="14"/>
      <s:c r="G304" s="14"/>
      <s:c r="H304" s="14"/>
      <s:c r="I304" s="14"/>
      <s:c r="J304" s="5"/>
    </s:row>
    <s:row r="305" ht="18" customHeight="1">
      <s:c r="A305" s="14"/>
      <s:c r="B305" s="14"/>
      <s:c r="C305" s="14"/>
      <s:c r="D305" s="14"/>
      <s:c r="E305" s="14"/>
      <s:c r="F305" s="14"/>
      <s:c r="G305" s="14"/>
      <s:c r="H305" s="14"/>
      <s:c r="I305" s="14"/>
      <s:c r="J305" s="5"/>
    </s:row>
  </s:sheetData>
  <s:mergeCells count="2">
    <s:mergeCell ref="A1:J1"/>
    <s:mergeCell ref="A2:J2"/>
  </s:mergeCells>
  <s:pageMargins left="0.75" right="0.75" top="1" bottom="1" header="0.5" footer="0.5"/>
</s:worksheet>
</file>

<file path=xl/worksheets/sheet6.xml><?xml version="1.0" encoding="utf-8"?>
<s:worksheet xmlns:r="http://schemas.openxmlformats.org/officeDocument/2006/relationships" xmlns:s="http://schemas.openxmlformats.org/spreadsheetml/2006/main">
  <s:sheetPr>
    <s:outlinePr summaryBelow="1" summaryRight="1"/>
    <s:pageSetUpPr/>
  </s:sheetPr>
  <s:dimension ref="A1:I59"/>
  <s:sheetViews>
    <s:sheetView showGridLines="0" zoomScale="100" workbookViewId="0">
      <s:selection activeCell="A1" sqref="A1"/>
    </s:sheetView>
  </s:sheetViews>
  <s:sheetFormatPr baseColWidth="8" defaultRowHeight="15"/>
  <s:cols>
    <s:col width="27.5" customWidth="1" min="1" max="1"/>
    <s:col width="20" customWidth="1" min="2" max="2"/>
    <s:col width="12.5" customWidth="1" min="3" max="3"/>
    <s:col width="11.25" customWidth="1" min="4" max="4"/>
    <s:col width="42.5" customWidth="1" min="5" max="5"/>
    <s:col width="3" customWidth="1" min="6" max="6"/>
    <s:col width="12.5" customWidth="1" min="7" max="7"/>
    <s:col width="11.25" customWidth="1" min="8" max="8"/>
    <s:col width="20" customWidth="1" min="9" max="9"/>
  </s:cols>
  <s:sheetData>
    <s:row r="1" ht="25.5" customHeight="1">
      <s:c r="A1" s="1" t="inlineStr">
        <s:is>
          <s:t>Validation</s:t>
        </s:is>
      </s:c>
    </s:row>
    <s:row r="2" ht="31.5" customHeight="1">
      <s:c r="A2" s="2" t="inlineStr">
        <s:is>
          <s:t>Published historical benchmarks and independent cross-checks against NIST/SEMATECH e-Handbook. Python writes actual values and PASS in G5:I59.</s:t>
        </s:is>
      </s:c>
    </s:row>
    <s:row r="3" ht="18" customHeight="1"/>
    <s:row r="4" ht="18" customHeight="1">
      <s:c r="A4" s="3" t="inlineStr">
        <s:is>
          <s:t>Reference benchmarks and tolerances</s:t>
        </s:is>
      </s:c>
      <s:c r="G4" s="3" t="inlineStr">
        <s:is>
          <s:t>Actual calculation against benchmarks</s:t>
        </s:is>
      </s:c>
    </s:row>
    <s:row r="5" ht="24" customHeight="1">
      <s:c r="A5" s="6" t="inlineStr">
        <s:is>
          <s:t>Reference</s:t>
        </s:is>
      </s:c>
      <s:c r="B5" s="6" t="inlineStr">
        <s:is>
          <s:t>Quantity</s:t>
        </s:is>
      </s:c>
      <s:c r="C5" s="6" t="inlineStr">
        <s:is>
          <s:t>Expected</s:t>
        </s:is>
      </s:c>
      <s:c r="D5" s="6" t="inlineStr">
        <s:is>
          <s:t>Tolerance</s:t>
        </s:is>
      </s:c>
      <s:c r="E5" s="6" t="inlineStr">
        <s:is>
          <s:t>Source</s:t>
        </s:is>
      </s:c>
      <s:c r="G5" s="4" cm="1">
        <s:f t="array" ref="G5:I59">_xldudf_BF_OUTPUT("validation")</s:f>
      </s:c>
      <s:c r="H5" s="4"/>
      <s:c r="I5" s="4"/>
    </s:row>
    <s:row r="6" ht="18" customHeight="1">
      <s:c r="A6" s="7" t="inlineStr">
        <s:is>
          <s:t>NIST e-Handbook 6.3.2.1</s:t>
        </s:is>
      </s:c>
      <s:c r="B6" s="7" t="inlineStr">
        <s:is>
          <s:t>A2 (n=2)</s:t>
        </s:is>
      </s:c>
      <s:c r="C6" s="7" t="n">
        <s:v>1.88</s:v>
      </s:c>
      <s:c r="D6" s="7" t="n">
        <s:v>0.001</s:v>
      </s:c>
      <s:c r="E6" s="15" t="inlineStr">
        <s:is>
          <s:t>NIST 6.3.2.1 Control Chart Constants</s:t>
        </s:is>
      </s:c>
      <s:c r="G6" s="14"/>
      <s:c r="H6" s="14"/>
      <s:c r="I6" s="5"/>
    </s:row>
    <s:row r="7" ht="18" customHeight="1">
      <s:c r="A7" s="7" t="inlineStr">
        <s:is>
          <s:t>NIST e-Handbook 6.3.2.1</s:t>
        </s:is>
      </s:c>
      <s:c r="B7" s="7" t="inlineStr">
        <s:is>
          <s:t>D3 (n=2)</s:t>
        </s:is>
      </s:c>
      <s:c r="C7" s="7" t="n">
        <s:v>0</s:v>
      </s:c>
      <s:c r="D7" s="7" t="n">
        <s:v>0.001</s:v>
      </s:c>
      <s:c r="E7" s="15" t="inlineStr">
        <s:is>
          <s:t>NIST 6.3.2.1 Control Chart Constants</s:t>
        </s:is>
      </s:c>
      <s:c r="G7" s="14"/>
      <s:c r="H7" s="14"/>
      <s:c r="I7" s="5"/>
    </s:row>
    <s:row r="8" ht="18" customHeight="1">
      <s:c r="A8" s="7" t="inlineStr">
        <s:is>
          <s:t>NIST e-Handbook 6.3.2.1</s:t>
        </s:is>
      </s:c>
      <s:c r="B8" s="7" t="inlineStr">
        <s:is>
          <s:t>D4 (n=2)</s:t>
        </s:is>
      </s:c>
      <s:c r="C8" s="7" t="n">
        <s:v>3.267</s:v>
      </s:c>
      <s:c r="D8" s="7" t="n">
        <s:v>0.001</s:v>
      </s:c>
      <s:c r="E8" s="15" t="inlineStr">
        <s:is>
          <s:t>NIST 6.3.2.1 Control Chart Constants</s:t>
        </s:is>
      </s:c>
      <s:c r="G8" s="14"/>
      <s:c r="H8" s="14"/>
      <s:c r="I8" s="5"/>
    </s:row>
    <s:row r="9" ht="18" customHeight="1">
      <s:c r="A9" s="7" t="inlineStr">
        <s:is>
          <s:t>NIST e-Handbook 6.3.2.1</s:t>
        </s:is>
      </s:c>
      <s:c r="B9" s="7" t="inlineStr">
        <s:is>
          <s:t>A2 (n=3)</s:t>
        </s:is>
      </s:c>
      <s:c r="C9" s="7" t="n">
        <s:v>1.023</s:v>
      </s:c>
      <s:c r="D9" s="7" t="n">
        <s:v>0.001</s:v>
      </s:c>
      <s:c r="E9" s="15" t="inlineStr">
        <s:is>
          <s:t>NIST 6.3.2.1 Control Chart Constants</s:t>
        </s:is>
      </s:c>
      <s:c r="G9" s="14"/>
      <s:c r="H9" s="14"/>
      <s:c r="I9" s="5"/>
    </s:row>
    <s:row r="10" ht="18" customHeight="1">
      <s:c r="A10" s="7" t="inlineStr">
        <s:is>
          <s:t>NIST e-Handbook 6.3.2.1</s:t>
        </s:is>
      </s:c>
      <s:c r="B10" s="7" t="inlineStr">
        <s:is>
          <s:t>D3 (n=3)</s:t>
        </s:is>
      </s:c>
      <s:c r="C10" s="7" t="n">
        <s:v>0</s:v>
      </s:c>
      <s:c r="D10" s="7" t="n">
        <s:v>0.001</s:v>
      </s:c>
      <s:c r="E10" s="15" t="inlineStr">
        <s:is>
          <s:t>NIST 6.3.2.1 Control Chart Constants</s:t>
        </s:is>
      </s:c>
      <s:c r="G10" s="14"/>
      <s:c r="H10" s="14"/>
      <s:c r="I10" s="5"/>
    </s:row>
    <s:row r="11" ht="18" customHeight="1">
      <s:c r="A11" s="7" t="inlineStr">
        <s:is>
          <s:t>NIST e-Handbook 6.3.2.1</s:t>
        </s:is>
      </s:c>
      <s:c r="B11" s="7" t="inlineStr">
        <s:is>
          <s:t>D4 (n=3)</s:t>
        </s:is>
      </s:c>
      <s:c r="C11" s="7" t="n">
        <s:v>2.575</s:v>
      </s:c>
      <s:c r="D11" s="7" t="n">
        <s:v>0.001</s:v>
      </s:c>
      <s:c r="E11" s="15" t="inlineStr">
        <s:is>
          <s:t>NIST 6.3.2.1 Control Chart Constants</s:t>
        </s:is>
      </s:c>
      <s:c r="G11" s="14"/>
      <s:c r="H11" s="14"/>
      <s:c r="I11" s="5"/>
    </s:row>
    <s:row r="12" ht="18" customHeight="1">
      <s:c r="A12" s="7" t="inlineStr">
        <s:is>
          <s:t>NIST e-Handbook 6.3.2.1</s:t>
        </s:is>
      </s:c>
      <s:c r="B12" s="7" t="inlineStr">
        <s:is>
          <s:t>A2 (n=4)</s:t>
        </s:is>
      </s:c>
      <s:c r="C12" s="7" t="n">
        <s:v>0.729</s:v>
      </s:c>
      <s:c r="D12" s="7" t="n">
        <s:v>0.001</s:v>
      </s:c>
      <s:c r="E12" s="15" t="inlineStr">
        <s:is>
          <s:t>NIST 6.3.2.1 Control Chart Constants</s:t>
        </s:is>
      </s:c>
      <s:c r="G12" s="14"/>
      <s:c r="H12" s="14"/>
      <s:c r="I12" s="5"/>
    </s:row>
    <s:row r="13" ht="18" customHeight="1">
      <s:c r="A13" s="7" t="inlineStr">
        <s:is>
          <s:t>NIST e-Handbook 6.3.2.1</s:t>
        </s:is>
      </s:c>
      <s:c r="B13" s="7" t="inlineStr">
        <s:is>
          <s:t>D3 (n=4)</s:t>
        </s:is>
      </s:c>
      <s:c r="C13" s="7" t="n">
        <s:v>0</s:v>
      </s:c>
      <s:c r="D13" s="7" t="n">
        <s:v>0.001</s:v>
      </s:c>
      <s:c r="E13" s="15" t="inlineStr">
        <s:is>
          <s:t>NIST 6.3.2.1 Control Chart Constants</s:t>
        </s:is>
      </s:c>
      <s:c r="G13" s="14"/>
      <s:c r="H13" s="14"/>
      <s:c r="I13" s="5"/>
    </s:row>
    <s:row r="14" ht="18" customHeight="1">
      <s:c r="A14" s="7" t="inlineStr">
        <s:is>
          <s:t>NIST e-Handbook 6.3.2.1</s:t>
        </s:is>
      </s:c>
      <s:c r="B14" s="7" t="inlineStr">
        <s:is>
          <s:t>D4 (n=4)</s:t>
        </s:is>
      </s:c>
      <s:c r="C14" s="7" t="n">
        <s:v>2.282</s:v>
      </s:c>
      <s:c r="D14" s="7" t="n">
        <s:v>0.001</s:v>
      </s:c>
      <s:c r="E14" s="15" t="inlineStr">
        <s:is>
          <s:t>NIST 6.3.2.1 Control Chart Constants</s:t>
        </s:is>
      </s:c>
      <s:c r="G14" s="14"/>
      <s:c r="H14" s="14"/>
      <s:c r="I14" s="5"/>
    </s:row>
    <s:row r="15" ht="18" customHeight="1">
      <s:c r="A15" s="7" t="inlineStr">
        <s:is>
          <s:t>NIST e-Handbook 6.3.2.1</s:t>
        </s:is>
      </s:c>
      <s:c r="B15" s="7" t="inlineStr">
        <s:is>
          <s:t>A2 (n=5)</s:t>
        </s:is>
      </s:c>
      <s:c r="C15" s="7" t="n">
        <s:v>0.577</s:v>
      </s:c>
      <s:c r="D15" s="7" t="n">
        <s:v>0.001</s:v>
      </s:c>
      <s:c r="E15" s="15" t="inlineStr">
        <s:is>
          <s:t>NIST 6.3.2.1 Control Chart Constants</s:t>
        </s:is>
      </s:c>
      <s:c r="G15" s="14"/>
      <s:c r="H15" s="14"/>
      <s:c r="I15" s="5"/>
    </s:row>
    <s:row r="16" ht="18" customHeight="1">
      <s:c r="A16" s="7" t="inlineStr">
        <s:is>
          <s:t>NIST e-Handbook 6.3.2.1</s:t>
        </s:is>
      </s:c>
      <s:c r="B16" s="7" t="inlineStr">
        <s:is>
          <s:t>D3 (n=5)</s:t>
        </s:is>
      </s:c>
      <s:c r="C16" s="7" t="n">
        <s:v>0</s:v>
      </s:c>
      <s:c r="D16" s="7" t="n">
        <s:v>0.001</s:v>
      </s:c>
      <s:c r="E16" s="15" t="inlineStr">
        <s:is>
          <s:t>NIST 6.3.2.1 Control Chart Constants</s:t>
        </s:is>
      </s:c>
      <s:c r="G16" s="14"/>
      <s:c r="H16" s="14"/>
      <s:c r="I16" s="5"/>
    </s:row>
    <s:row r="17" ht="18" customHeight="1">
      <s:c r="A17" s="7" t="inlineStr">
        <s:is>
          <s:t>NIST e-Handbook 6.3.2.1</s:t>
        </s:is>
      </s:c>
      <s:c r="B17" s="7" t="inlineStr">
        <s:is>
          <s:t>D4 (n=5)</s:t>
        </s:is>
      </s:c>
      <s:c r="C17" s="7" t="n">
        <s:v>2.115</s:v>
      </s:c>
      <s:c r="D17" s="7" t="n">
        <s:v>0.001</s:v>
      </s:c>
      <s:c r="E17" s="15" t="inlineStr">
        <s:is>
          <s:t>NIST 6.3.2.1 printed 2.115 vs exact 2.1145</s:t>
        </s:is>
      </s:c>
      <s:c r="G17" s="14"/>
      <s:c r="H17" s="14"/>
      <s:c r="I17" s="5"/>
    </s:row>
    <s:row r="18" ht="18" customHeight="1">
      <s:c r="A18" s="7" t="inlineStr">
        <s:is>
          <s:t>NIST e-Handbook 6.3.2.1</s:t>
        </s:is>
      </s:c>
      <s:c r="B18" s="7" t="inlineStr">
        <s:is>
          <s:t>A2 (n=6)</s:t>
        </s:is>
      </s:c>
      <s:c r="C18" s="7" t="n">
        <s:v>0.483</s:v>
      </s:c>
      <s:c r="D18" s="7" t="n">
        <s:v>0.001</s:v>
      </s:c>
      <s:c r="E18" s="15" t="inlineStr">
        <s:is>
          <s:t>NIST 6.3.2.1 Control Chart Constants</s:t>
        </s:is>
      </s:c>
      <s:c r="G18" s="14"/>
      <s:c r="H18" s="14"/>
      <s:c r="I18" s="5"/>
    </s:row>
    <s:row r="19" ht="18" customHeight="1">
      <s:c r="A19" s="7" t="inlineStr">
        <s:is>
          <s:t>NIST e-Handbook 6.3.2.1</s:t>
        </s:is>
      </s:c>
      <s:c r="B19" s="7" t="inlineStr">
        <s:is>
          <s:t>D3 (n=6)</s:t>
        </s:is>
      </s:c>
      <s:c r="C19" s="7" t="n">
        <s:v>0</s:v>
      </s:c>
      <s:c r="D19" s="7" t="n">
        <s:v>0.001</s:v>
      </s:c>
      <s:c r="E19" s="15" t="inlineStr">
        <s:is>
          <s:t>NIST 6.3.2.1 Control Chart Constants</s:t>
        </s:is>
      </s:c>
      <s:c r="G19" s="14"/>
      <s:c r="H19" s="14"/>
      <s:c r="I19" s="5"/>
    </s:row>
    <s:row r="20" ht="18" customHeight="1">
      <s:c r="A20" s="7" t="inlineStr">
        <s:is>
          <s:t>NIST e-Handbook 6.3.2.1</s:t>
        </s:is>
      </s:c>
      <s:c r="B20" s="7" t="inlineStr">
        <s:is>
          <s:t>D4 (n=6)</s:t>
        </s:is>
      </s:c>
      <s:c r="C20" s="7" t="n">
        <s:v>2.004</s:v>
      </s:c>
      <s:c r="D20" s="7" t="n">
        <s:v>0.001</s:v>
      </s:c>
      <s:c r="E20" s="15" t="inlineStr">
        <s:is>
          <s:t>NIST 6.3.2.1 Control Chart Constants</s:t>
        </s:is>
      </s:c>
      <s:c r="G20" s="14"/>
      <s:c r="H20" s="14"/>
      <s:c r="I20" s="5"/>
    </s:row>
    <s:row r="21" ht="18" customHeight="1">
      <s:c r="A21" s="7" t="inlineStr">
        <s:is>
          <s:t>NIST e-Handbook 6.3.2.1</s:t>
        </s:is>
      </s:c>
      <s:c r="B21" s="7" t="inlineStr">
        <s:is>
          <s:t>A2 (n=7)</s:t>
        </s:is>
      </s:c>
      <s:c r="C21" s="7" t="n">
        <s:v>0.419</s:v>
      </s:c>
      <s:c r="D21" s="7" t="n">
        <s:v>0.001</s:v>
      </s:c>
      <s:c r="E21" s="15" t="inlineStr">
        <s:is>
          <s:t>NIST 6.3.2.1 Control Chart Constants</s:t>
        </s:is>
      </s:c>
      <s:c r="G21" s="14"/>
      <s:c r="H21" s="14"/>
      <s:c r="I21" s="5"/>
    </s:row>
    <s:row r="22" ht="18" customHeight="1">
      <s:c r="A22" s="7" t="inlineStr">
        <s:is>
          <s:t>NIST e-Handbook 6.3.2.1</s:t>
        </s:is>
      </s:c>
      <s:c r="B22" s="7" t="inlineStr">
        <s:is>
          <s:t>D3 (n=7)</s:t>
        </s:is>
      </s:c>
      <s:c r="C22" s="7" t="n">
        <s:v>0.076</s:v>
      </s:c>
      <s:c r="D22" s="7" t="n">
        <s:v>0.001</s:v>
      </s:c>
      <s:c r="E22" s="15" t="inlineStr">
        <s:is>
          <s:t>NIST 6.3.2.1 Control Chart Constants</s:t>
        </s:is>
      </s:c>
      <s:c r="G22" s="14"/>
      <s:c r="H22" s="14"/>
      <s:c r="I22" s="5"/>
    </s:row>
    <s:row r="23" ht="18" customHeight="1">
      <s:c r="A23" s="7" t="inlineStr">
        <s:is>
          <s:t>NIST e-Handbook 6.3.2.1</s:t>
        </s:is>
      </s:c>
      <s:c r="B23" s="7" t="inlineStr">
        <s:is>
          <s:t>D4 (n=7)</s:t>
        </s:is>
      </s:c>
      <s:c r="C23" s="7" t="n">
        <s:v>1.924</s:v>
      </s:c>
      <s:c r="D23" s="7" t="n">
        <s:v>0.001</s:v>
      </s:c>
      <s:c r="E23" s="15" t="inlineStr">
        <s:is>
          <s:t>NIST 6.3.2.1 Control Chart Constants</s:t>
        </s:is>
      </s:c>
      <s:c r="G23" s="14"/>
      <s:c r="H23" s="14"/>
      <s:c r="I23" s="5"/>
    </s:row>
    <s:row r="24" ht="18" customHeight="1">
      <s:c r="A24" s="7" t="inlineStr">
        <s:is>
          <s:t>NIST e-Handbook 6.3.2.1</s:t>
        </s:is>
      </s:c>
      <s:c r="B24" s="7" t="inlineStr">
        <s:is>
          <s:t>A2 (n=8)</s:t>
        </s:is>
      </s:c>
      <s:c r="C24" s="7" t="n">
        <s:v>0.373</s:v>
      </s:c>
      <s:c r="D24" s="7" t="n">
        <s:v>0.001</s:v>
      </s:c>
      <s:c r="E24" s="15" t="inlineStr">
        <s:is>
          <s:t>NIST 6.3.2.1 Control Chart Constants</s:t>
        </s:is>
      </s:c>
      <s:c r="G24" s="14"/>
      <s:c r="H24" s="14"/>
      <s:c r="I24" s="5"/>
    </s:row>
    <s:row r="25" ht="18" customHeight="1">
      <s:c r="A25" s="7" t="inlineStr">
        <s:is>
          <s:t>NIST e-Handbook 6.3.2.1</s:t>
        </s:is>
      </s:c>
      <s:c r="B25" s="7" t="inlineStr">
        <s:is>
          <s:t>D3 (n=8)</s:t>
        </s:is>
      </s:c>
      <s:c r="C25" s="7" t="n">
        <s:v>0.136</s:v>
      </s:c>
      <s:c r="D25" s="7" t="n">
        <s:v>0.001</s:v>
      </s:c>
      <s:c r="E25" s="15" t="inlineStr">
        <s:is>
          <s:t>NIST 6.3.2.1 Control Chart Constants</s:t>
        </s:is>
      </s:c>
      <s:c r="G25" s="14"/>
      <s:c r="H25" s="14"/>
      <s:c r="I25" s="5"/>
    </s:row>
    <s:row r="26" ht="18" customHeight="1">
      <s:c r="A26" s="7" t="inlineStr">
        <s:is>
          <s:t>NIST e-Handbook 6.3.2.1</s:t>
        </s:is>
      </s:c>
      <s:c r="B26" s="7" t="inlineStr">
        <s:is>
          <s:t>D4 (n=8)</s:t>
        </s:is>
      </s:c>
      <s:c r="C26" s="7" t="n">
        <s:v>1.864</s:v>
      </s:c>
      <s:c r="D26" s="7" t="n">
        <s:v>0.001</s:v>
      </s:c>
      <s:c r="E26" s="15" t="inlineStr">
        <s:is>
          <s:t>NIST 6.3.2.1 Control Chart Constants</s:t>
        </s:is>
      </s:c>
      <s:c r="G26" s="14"/>
      <s:c r="H26" s="14"/>
      <s:c r="I26" s="5"/>
    </s:row>
    <s:row r="27" ht="18" customHeight="1">
      <s:c r="A27" s="7" t="inlineStr">
        <s:is>
          <s:t>NIST e-Handbook 6.3.2.1</s:t>
        </s:is>
      </s:c>
      <s:c r="B27" s="7" t="inlineStr">
        <s:is>
          <s:t>A2 (n=9)</s:t>
        </s:is>
      </s:c>
      <s:c r="C27" s="7" t="n">
        <s:v>0.337</s:v>
      </s:c>
      <s:c r="D27" s="7" t="n">
        <s:v>0.001</s:v>
      </s:c>
      <s:c r="E27" s="15" t="inlineStr">
        <s:is>
          <s:t>NIST 6.3.2.1 Control Chart Constants</s:t>
        </s:is>
      </s:c>
      <s:c r="G27" s="14"/>
      <s:c r="H27" s="14"/>
      <s:c r="I27" s="5"/>
    </s:row>
    <s:row r="28" ht="18" customHeight="1">
      <s:c r="A28" s="7" t="inlineStr">
        <s:is>
          <s:t>NIST e-Handbook 6.3.2.1</s:t>
        </s:is>
      </s:c>
      <s:c r="B28" s="7" t="inlineStr">
        <s:is>
          <s:t>D3 (n=9)</s:t>
        </s:is>
      </s:c>
      <s:c r="C28" s="7" t="n">
        <s:v>0.184</s:v>
      </s:c>
      <s:c r="D28" s="7" t="n">
        <s:v>0.001</s:v>
      </s:c>
      <s:c r="E28" s="15" t="inlineStr">
        <s:is>
          <s:t>NIST 6.3.2.1 Control Chart Constants</s:t>
        </s:is>
      </s:c>
      <s:c r="G28" s="14"/>
      <s:c r="H28" s="14"/>
      <s:c r="I28" s="5"/>
    </s:row>
    <s:row r="29" ht="18" customHeight="1">
      <s:c r="A29" s="7" t="inlineStr">
        <s:is>
          <s:t>NIST e-Handbook 6.3.2.1</s:t>
        </s:is>
      </s:c>
      <s:c r="B29" s="7" t="inlineStr">
        <s:is>
          <s:t>D4 (n=9)</s:t>
        </s:is>
      </s:c>
      <s:c r="C29" s="7" t="n">
        <s:v>1.816</s:v>
      </s:c>
      <s:c r="D29" s="7" t="n">
        <s:v>0.001</s:v>
      </s:c>
      <s:c r="E29" s="15" t="inlineStr">
        <s:is>
          <s:t>NIST 6.3.2.1 Control Chart Constants</s:t>
        </s:is>
      </s:c>
      <s:c r="G29" s="14"/>
      <s:c r="H29" s="14"/>
      <s:c r="I29" s="5"/>
    </s:row>
    <s:row r="30" ht="18" customHeight="1">
      <s:c r="A30" s="7" t="inlineStr">
        <s:is>
          <s:t>NIST e-Handbook 6.3.2.1</s:t>
        </s:is>
      </s:c>
      <s:c r="B30" s="7" t="inlineStr">
        <s:is>
          <s:t>A2 (n=10)</s:t>
        </s:is>
      </s:c>
      <s:c r="C30" s="7" t="n">
        <s:v>0.308</s:v>
      </s:c>
      <s:c r="D30" s="7" t="n">
        <s:v>0.001</s:v>
      </s:c>
      <s:c r="E30" s="15" t="inlineStr">
        <s:is>
          <s:t>NIST 6.3.2.1 Control Chart Constants</s:t>
        </s:is>
      </s:c>
      <s:c r="G30" s="14"/>
      <s:c r="H30" s="14"/>
      <s:c r="I30" s="5"/>
    </s:row>
    <s:row r="31" ht="18" customHeight="1">
      <s:c r="A31" s="7" t="inlineStr">
        <s:is>
          <s:t>NIST e-Handbook 6.3.2.1</s:t>
        </s:is>
      </s:c>
      <s:c r="B31" s="7" t="inlineStr">
        <s:is>
          <s:t>D3 (n=10)</s:t>
        </s:is>
      </s:c>
      <s:c r="C31" s="7" t="n">
        <s:v>0.223</s:v>
      </s:c>
      <s:c r="D31" s="7" t="n">
        <s:v>0.001</s:v>
      </s:c>
      <s:c r="E31" s="15" t="inlineStr">
        <s:is>
          <s:t>NIST 6.3.2.1 Control Chart Constants</s:t>
        </s:is>
      </s:c>
      <s:c r="G31" s="14"/>
      <s:c r="H31" s="14"/>
      <s:c r="I31" s="5"/>
    </s:row>
    <s:row r="32" ht="18" customHeight="1">
      <s:c r="A32" s="7" t="inlineStr">
        <s:is>
          <s:t>NIST e-Handbook 6.3.2.1</s:t>
        </s:is>
      </s:c>
      <s:c r="B32" s="7" t="inlineStr">
        <s:is>
          <s:t>D4 (n=10)</s:t>
        </s:is>
      </s:c>
      <s:c r="C32" s="7" t="n">
        <s:v>1.777</s:v>
      </s:c>
      <s:c r="D32" s="7" t="n">
        <s:v>0.001</s:v>
      </s:c>
      <s:c r="E32" s="15" t="inlineStr">
        <s:is>
          <s:t>NIST 6.3.2.1 Control Chart Constants</s:t>
        </s:is>
      </s:c>
      <s:c r="G32" s="14"/>
      <s:c r="H32" s="14"/>
      <s:c r="I32" s="5"/>
    </s:row>
    <s:row r="33" ht="18" customHeight="1">
      <s:c r="A33" s="7" t="inlineStr">
        <s:is>
          <s:t>NIST e-Handbook 6.3.2.1</s:t>
        </s:is>
      </s:c>
      <s:c r="B33" s="7" t="inlineStr">
        <s:is>
          <s:t>c4 (n=10)</s:t>
        </s:is>
      </s:c>
      <s:c r="C33" s="7" t="n">
        <s:v>0.9727</s:v>
      </s:c>
      <s:c r="D33" s="7" t="n">
        <s:v>0.0001</s:v>
      </s:c>
      <s:c r="E33" s="15" t="inlineStr">
        <s:is>
          <s:t>NIST 6.3.2.1 c4 constant for n=10</s:t>
        </s:is>
      </s:c>
      <s:c r="G33" s="14"/>
      <s:c r="H33" s="14"/>
      <s:c r="I33" s="5"/>
    </s:row>
    <s:row r="34" ht="18" customHeight="1">
      <s:c r="A34" s="7" t="inlineStr">
        <s:is>
          <s:t>NIST e-Handbook 6.3.2.2</s:t>
        </s:is>
      </s:c>
      <s:c r="B34" s="7" t="inlineStr">
        <s:is>
          <s:t>I-MR X-bar</s:t>
        </s:is>
      </s:c>
      <s:c r="C34" s="7" t="n">
        <s:v>50.81</s:v>
      </s:c>
      <s:c r="D34" s="7" t="n">
        <s:v>0.01</s:v>
      </s:c>
      <s:c r="E34" s="15" t="inlineStr">
        <s:is>
          <s:t>NIST 6.3.2.2 Individuals Control Charts</s:t>
        </s:is>
      </s:c>
      <s:c r="G34" s="14"/>
      <s:c r="H34" s="14"/>
      <s:c r="I34" s="5"/>
    </s:row>
    <s:row r="35" ht="18" customHeight="1">
      <s:c r="A35" s="7" t="inlineStr">
        <s:is>
          <s:t>NIST e-Handbook 6.3.2.2</s:t>
        </s:is>
      </s:c>
      <s:c r="B35" s="7" t="inlineStr">
        <s:is>
          <s:t>I-MR MR-bar</s:t>
        </s:is>
      </s:c>
      <s:c r="C35" s="7" t="n">
        <s:v>1.8778</s:v>
      </s:c>
      <s:c r="D35" s="7" t="n">
        <s:v>0.0001</s:v>
      </s:c>
      <s:c r="E35" s="15" t="inlineStr">
        <s:is>
          <s:t>NIST 6.3.2.2 Individuals Control Charts</s:t>
        </s:is>
      </s:c>
      <s:c r="G35" s="14"/>
      <s:c r="H35" s="14"/>
      <s:c r="I35" s="5"/>
    </s:row>
    <s:row r="36" ht="18" customHeight="1">
      <s:c r="A36" s="7" t="inlineStr">
        <s:is>
          <s:t>NIST e-Handbook 6.3.2.2</s:t>
        </s:is>
      </s:c>
      <s:c r="B36" s="7" t="inlineStr">
        <s:is>
          <s:t>I-MR UCL (d2=1.128)</s:t>
        </s:is>
      </s:c>
      <s:c r="C36" s="7" t="n">
        <s:v>55.8041</s:v>
      </s:c>
      <s:c r="D36" s="7" t="n">
        <s:v>0.0001</s:v>
      </s:c>
      <s:c r="E36" s="15" t="inlineStr">
        <s:is>
          <s:t>NIST 6.3.2.2 with rounded d2=1.128</s:t>
        </s:is>
      </s:c>
      <s:c r="G36" s="14"/>
      <s:c r="H36" s="14"/>
      <s:c r="I36" s="5"/>
    </s:row>
    <s:row r="37" ht="18" customHeight="1">
      <s:c r="A37" s="7" t="inlineStr">
        <s:is>
          <s:t>NIST e-Handbook 6.3.2.2</s:t>
        </s:is>
      </s:c>
      <s:c r="B37" s="7" t="inlineStr">
        <s:is>
          <s:t>I-MR LCL (d2=1.128)</s:t>
        </s:is>
      </s:c>
      <s:c r="C37" s="7" t="n">
        <s:v>45.8159</s:v>
      </s:c>
      <s:c r="D37" s="7" t="n">
        <s:v>0.0001</s:v>
      </s:c>
      <s:c r="E37" s="15" t="inlineStr">
        <s:is>
          <s:t>NIST 6.3.2.2 with rounded d2=1.128</s:t>
        </s:is>
      </s:c>
      <s:c r="G37" s="14"/>
      <s:c r="H37" s="14"/>
      <s:c r="I37" s="5"/>
    </s:row>
    <s:row r="38" ht="18" customHeight="1">
      <s:c r="A38" s="7" t="inlineStr">
        <s:is>
          <s:t>NIST e-Handbook 6.3.2.2</s:t>
        </s:is>
      </s:c>
      <s:c r="B38" s="7" t="inlineStr">
        <s:is>
          <s:t>I-MR UCL (exact d2)</s:t>
        </s:is>
      </s:c>
      <s:c r="C38" s="7" t="n">
        <s:v>55.8024</s:v>
      </s:c>
      <s:c r="D38" s="7" t="n">
        <s:v>0.0001</s:v>
      </s:c>
      <s:c r="E38" s="15" t="inlineStr">
        <s:is>
          <s:t>engine value (exact d2=2/sqrt(pi))</s:t>
        </s:is>
      </s:c>
      <s:c r="G38" s="14"/>
      <s:c r="H38" s="14"/>
      <s:c r="I38" s="5"/>
    </s:row>
    <s:row r="39" ht="18" customHeight="1">
      <s:c r="A39" s="7" t="inlineStr">
        <s:is>
          <s:t>NIST e-Handbook 6.3.2.2</s:t>
        </s:is>
      </s:c>
      <s:c r="B39" s="7" t="inlineStr">
        <s:is>
          <s:t>I-MR LCL (exact d2)</s:t>
        </s:is>
      </s:c>
      <s:c r="C39" s="7" t="n">
        <s:v>45.8176</s:v>
      </s:c>
      <s:c r="D39" s="7" t="n">
        <s:v>0.0001</s:v>
      </s:c>
      <s:c r="E39" s="15" t="inlineStr">
        <s:is>
          <s:t>engine value (exact d2=2/sqrt(pi))</s:t>
        </s:is>
      </s:c>
      <s:c r="G39" s="14"/>
      <s:c r="H39" s="14"/>
      <s:c r="I39" s="5"/>
    </s:row>
    <s:row r="40" ht="18" customHeight="1">
      <s:c r="A40" s="7" t="inlineStr">
        <s:is>
          <s:t>NIST e-Handbook 6.3.3.1</s:t>
        </s:is>
      </s:c>
      <s:c r="B40" s="7" t="inlineStr">
        <s:is>
          <s:t>c-chart c-bar</s:t>
        </s:is>
      </s:c>
      <s:c r="C40" s="7" t="n">
        <s:v>16</s:v>
      </s:c>
      <s:c r="D40" s="7" t="n">
        <s:v>0.01</s:v>
      </s:c>
      <s:c r="E40" s="15" t="inlineStr">
        <s:is>
          <s:t>NIST 6.3.3.1 Counts Control Charts</s:t>
        </s:is>
      </s:c>
      <s:c r="G40" s="14"/>
      <s:c r="H40" s="14"/>
      <s:c r="I40" s="5"/>
    </s:row>
    <s:row r="41" ht="18" customHeight="1">
      <s:c r="A41" s="7" t="inlineStr">
        <s:is>
          <s:t>NIST e-Handbook 6.3.3.1</s:t>
        </s:is>
      </s:c>
      <s:c r="B41" s="7" t="inlineStr">
        <s:is>
          <s:t>c-chart UCL</s:t>
        </s:is>
      </s:c>
      <s:c r="C41" s="7" t="n">
        <s:v>28</s:v>
      </s:c>
      <s:c r="D41" s="7" t="n">
        <s:v>0.01</s:v>
      </s:c>
      <s:c r="E41" s="15" t="inlineStr">
        <s:is>
          <s:t>NIST 6.3.3.1 Counts Control Charts</s:t>
        </s:is>
      </s:c>
      <s:c r="G41" s="14"/>
      <s:c r="H41" s="14"/>
      <s:c r="I41" s="5"/>
    </s:row>
    <s:row r="42" ht="18" customHeight="1">
      <s:c r="A42" s="7" t="inlineStr">
        <s:is>
          <s:t>NIST e-Handbook 6.3.3.1</s:t>
        </s:is>
      </s:c>
      <s:c r="B42" s="7" t="inlineStr">
        <s:is>
          <s:t>c-chart LCL</s:t>
        </s:is>
      </s:c>
      <s:c r="C42" s="7" t="n">
        <s:v>4</s:v>
      </s:c>
      <s:c r="D42" s="7" t="n">
        <s:v>0.01</s:v>
      </s:c>
      <s:c r="E42" s="15" t="inlineStr">
        <s:is>
          <s:t>NIST 6.3.3.1 Counts Control Charts</s:t>
        </s:is>
      </s:c>
      <s:c r="G42" s="14"/>
      <s:c r="H42" s="14"/>
      <s:c r="I42" s="5"/>
    </s:row>
    <s:row r="43" ht="18" customHeight="1">
      <s:c r="A43" s="7" t="inlineStr">
        <s:is>
          <s:t>NIST e-Handbook 6.3.3.1</s:t>
        </s:is>
      </s:c>
      <s:c r="B43" s="7" t="inlineStr">
        <s:is>
          <s:t>c-chart wafer 24 flagged</s:t>
        </s:is>
      </s:c>
      <s:c r="C43" s="7" t="n">
        <s:v>24</s:v>
      </s:c>
      <s:c r="D43" s="7" t="n">
        <s:v>0.0001</s:v>
      </s:c>
      <s:c r="E43" s="15" t="inlineStr">
        <s:is>
          <s:t>engine value (wafer 24 at 31 defects exceeds UCL 28)</s:t>
        </s:is>
      </s:c>
      <s:c r="G43" s="14"/>
      <s:c r="H43" s="14"/>
      <s:c r="I43" s="5"/>
    </s:row>
    <s:row r="44" ht="18" customHeight="1">
      <s:c r="A44" s="7" t="inlineStr">
        <s:is>
          <s:t>NIST e-Handbook 6.1.6</s:t>
        </s:is>
      </s:c>
      <s:c r="B44" s="7" t="inlineStr">
        <s:is>
          <s:t>Capability Cp</s:t>
        </s:is>
      </s:c>
      <s:c r="C44" s="7" t="n">
        <s:v>1</s:v>
      </s:c>
      <s:c r="D44" s="7" t="n">
        <s:v>0.0001</s:v>
      </s:c>
      <s:c r="E44" s="15" t="inlineStr">
        <s:is>
          <s:t>NIST 6.1.6 Process Capability example</s:t>
        </s:is>
      </s:c>
      <s:c r="G44" s="14"/>
      <s:c r="H44" s="14"/>
      <s:c r="I44" s="5"/>
    </s:row>
    <s:row r="45" ht="18" customHeight="1">
      <s:c r="A45" s="7" t="inlineStr">
        <s:is>
          <s:t>NIST e-Handbook 6.1.6</s:t>
        </s:is>
      </s:c>
      <s:c r="B45" s="7" t="inlineStr">
        <s:is>
          <s:t>Capability k</s:t>
        </s:is>
      </s:c>
      <s:c r="C45" s="7" t="n">
        <s:v>0.3333</s:v>
      </s:c>
      <s:c r="D45" s="7" t="n">
        <s:v>0.0001</s:v>
      </s:c>
      <s:c r="E45" s="15" t="inlineStr">
        <s:is>
          <s:t>NIST 6.1.6 Process Capability example</s:t>
        </s:is>
      </s:c>
      <s:c r="G45" s="14"/>
      <s:c r="H45" s="14"/>
      <s:c r="I45" s="5"/>
    </s:row>
    <s:row r="46" ht="18" customHeight="1">
      <s:c r="A46" s="7" t="inlineStr">
        <s:is>
          <s:t>NIST e-Handbook 6.1.6</s:t>
        </s:is>
      </s:c>
      <s:c r="B46" s="7" t="inlineStr">
        <s:is>
          <s:t>Capability Cpk</s:t>
        </s:is>
      </s:c>
      <s:c r="C46" s="7" t="n">
        <s:v>0.6667</s:v>
      </s:c>
      <s:c r="D46" s="7" t="n">
        <s:v>0.0001</s:v>
      </s:c>
      <s:c r="E46" s="15" t="inlineStr">
        <s:is>
          <s:t>NIST 6.1.6 Process Capability example</s:t>
        </s:is>
      </s:c>
      <s:c r="G46" s="14"/>
      <s:c r="H46" s="14"/>
      <s:c r="I46" s="5"/>
    </s:row>
    <s:row r="47" ht="18" customHeight="1">
      <s:c r="A47" s="7" t="inlineStr">
        <s:is>
          <s:t>NIST e-Handbook 6.1.6</s:t>
        </s:is>
      </s:c>
      <s:c r="B47" s="7" t="inlineStr">
        <s:is>
          <s:t>Capability Cpu</s:t>
        </s:is>
      </s:c>
      <s:c r="C47" s="7" t="n">
        <s:v>0.6667</s:v>
      </s:c>
      <s:c r="D47" s="7" t="n">
        <s:v>0.0001</s:v>
      </s:c>
      <s:c r="E47" s="15" t="inlineStr">
        <s:is>
          <s:t>NIST 6.1.6 Process Capability example</s:t>
        </s:is>
      </s:c>
      <s:c r="G47" s="14"/>
      <s:c r="H47" s="14"/>
      <s:c r="I47" s="5"/>
    </s:row>
    <s:row r="48" ht="18" customHeight="1">
      <s:c r="A48" s="7" t="inlineStr">
        <s:is>
          <s:t>NIST e-Handbook 6.1.6</s:t>
        </s:is>
      </s:c>
      <s:c r="B48" s="7" t="inlineStr">
        <s:is>
          <s:t>Capability Cpl</s:t>
        </s:is>
      </s:c>
      <s:c r="C48" s="7" t="n">
        <s:v>1.3333</s:v>
      </s:c>
      <s:c r="D48" s="7" t="n">
        <s:v>0.0001</s:v>
      </s:c>
      <s:c r="E48" s="15" t="inlineStr">
        <s:is>
          <s:t>NIST 6.1.6 Process Capability example</s:t>
        </s:is>
      </s:c>
      <s:c r="G48" s="14"/>
      <s:c r="H48" s="14"/>
      <s:c r="I48" s="5"/>
    </s:row>
    <s:row r="49" ht="18" customHeight="1">
      <s:c r="A49" s="7" t="inlineStr">
        <s:is>
          <s:t>Montgomery Piston Rings</s:t>
        </s:is>
      </s:c>
      <s:c r="B49" s="7" t="inlineStr">
        <s:is>
          <s:t>Grand mean</s:t>
        </s:is>
      </s:c>
      <s:c r="C49" s="7" t="n">
        <s:v>74.001176</s:v>
      </s:c>
      <s:c r="D49" s="7" t="n">
        <s:v>0.0001</s:v>
      </s:c>
      <s:c r="E49" s="15" t="inlineStr">
        <s:is>
          <s:t>engine value (regression guard)</s:t>
        </s:is>
      </s:c>
      <s:c r="G49" s="14"/>
      <s:c r="H49" s="14"/>
      <s:c r="I49" s="5"/>
    </s:row>
    <s:row r="50" ht="18" customHeight="1">
      <s:c r="A50" s="7" t="inlineStr">
        <s:is>
          <s:t>Montgomery Piston Rings</s:t>
        </s:is>
      </s:c>
      <s:c r="B50" s="7" t="inlineStr">
        <s:is>
          <s:t>R-bar</s:t>
        </s:is>
      </s:c>
      <s:c r="C50" s="7" t="n">
        <s:v>0.02324</s:v>
      </s:c>
      <s:c r="D50" s="7" t="n">
        <s:v>0.0001</s:v>
      </s:c>
      <s:c r="E50" s="15" t="inlineStr">
        <s:is>
          <s:t>engine value (regression guard)</s:t>
        </s:is>
      </s:c>
      <s:c r="G50" s="14"/>
      <s:c r="H50" s="14"/>
      <s:c r="I50" s="5"/>
    </s:row>
    <s:row r="51" ht="18" customHeight="1">
      <s:c r="A51" s="7" t="inlineStr">
        <s:is>
          <s:t>Montgomery Piston Rings</s:t>
        </s:is>
      </s:c>
      <s:c r="B51" s="7" t="inlineStr">
        <s:is>
          <s:t>X-bar UCL</s:t>
        </s:is>
      </s:c>
      <s:c r="C51" s="7" t="n">
        <s:v>74.014582</s:v>
      </s:c>
      <s:c r="D51" s="7" t="n">
        <s:v>0.0001</s:v>
      </s:c>
      <s:c r="E51" s="15" t="inlineStr">
        <s:is>
          <s:t>engine value (regression guard)</s:t>
        </s:is>
      </s:c>
      <s:c r="G51" s="14"/>
      <s:c r="H51" s="14"/>
      <s:c r="I51" s="5"/>
    </s:row>
    <s:row r="52" ht="18" customHeight="1">
      <s:c r="A52" s="7" t="inlineStr">
        <s:is>
          <s:t>Montgomery Piston Rings</s:t>
        </s:is>
      </s:c>
      <s:c r="B52" s="7" t="inlineStr">
        <s:is>
          <s:t>X-bar LCL</s:t>
        </s:is>
      </s:c>
      <s:c r="C52" s="7" t="n">
        <s:v>73.98777</s:v>
      </s:c>
      <s:c r="D52" s="7" t="n">
        <s:v>0.0001</s:v>
      </s:c>
      <s:c r="E52" s="15" t="inlineStr">
        <s:is>
          <s:t>engine value (regression guard)</s:t>
        </s:is>
      </s:c>
      <s:c r="G52" s="14"/>
      <s:c r="H52" s="14"/>
      <s:c r="I52" s="5"/>
    </s:row>
    <s:row r="53" ht="18" customHeight="1">
      <s:c r="A53" s="7" t="inlineStr">
        <s:is>
          <s:t>Montgomery Piston Rings</s:t>
        </s:is>
      </s:c>
      <s:c r="B53" s="7" t="inlineStr">
        <s:is>
          <s:t>Range UCL</s:t>
        </s:is>
      </s:c>
      <s:c r="C53" s="7" t="n">
        <s:v>0.049141</s:v>
      </s:c>
      <s:c r="D53" s="7" t="n">
        <s:v>0.0001</s:v>
      </s:c>
      <s:c r="E53" s="15" t="inlineStr">
        <s:is>
          <s:t>engine value (regression guard)</s:t>
        </s:is>
      </s:c>
      <s:c r="G53" s="14"/>
      <s:c r="H53" s="14"/>
      <s:c r="I53" s="5"/>
    </s:row>
    <s:row r="54" ht="18" customHeight="1">
      <s:c r="A54" s="7" t="inlineStr">
        <s:is>
          <s:t>Montgomery Piston Rings</s:t>
        </s:is>
      </s:c>
      <s:c r="B54" s="7" t="inlineStr">
        <s:is>
          <s:t>Range LCL</s:t>
        </s:is>
      </s:c>
      <s:c r="C54" s="7" t="n">
        <s:v>0</s:v>
      </s:c>
      <s:c r="D54" s="7" t="n">
        <s:v>0.0001</s:v>
      </s:c>
      <s:c r="E54" s="15" t="inlineStr">
        <s:is>
          <s:t>engine value (regression guard)</s:t>
        </s:is>
      </s:c>
      <s:c r="G54" s="14"/>
      <s:c r="H54" s="14"/>
      <s:c r="I54" s="5"/>
    </s:row>
    <s:row r="55" ht="18" customHeight="1">
      <s:c r="A55" s="7" t="inlineStr">
        <s:is>
          <s:t>NIST e-Handbook 6.3.3.2</s:t>
        </s:is>
      </s:c>
      <s:c r="B55" s="7" t="inlineStr">
        <s:is>
          <s:t>p-chart p-bar</s:t>
        </s:is>
      </s:c>
      <s:c r="C55" s="7" t="n">
        <s:v>0.231333</s:v>
      </s:c>
      <s:c r="D55" s="7" t="n">
        <s:v>0.0001</s:v>
      </s:c>
      <s:c r="E55" s="15" t="inlineStr">
        <s:is>
          <s:t>engine value (regression guard)</s:t>
        </s:is>
      </s:c>
      <s:c r="G55" s="14"/>
      <s:c r="H55" s="14"/>
      <s:c r="I55" s="5"/>
    </s:row>
    <s:row r="56" ht="18" customHeight="1">
      <s:c r="A56" s="7" t="inlineStr">
        <s:is>
          <s:t>NIST e-Handbook 6.3.3.2</s:t>
        </s:is>
      </s:c>
      <s:c r="B56" s="7" t="inlineStr">
        <s:is>
          <s:t>p-chart UCL</s:t>
        </s:is>
      </s:c>
      <s:c r="C56" s="7" t="n">
        <s:v>0.410239</s:v>
      </s:c>
      <s:c r="D56" s="7" t="n">
        <s:v>0.0001</s:v>
      </s:c>
      <s:c r="E56" s="15" t="inlineStr">
        <s:is>
          <s:t>engine value (regression guard)</s:t>
        </s:is>
      </s:c>
      <s:c r="G56" s="14"/>
      <s:c r="H56" s="14"/>
      <s:c r="I56" s="5"/>
    </s:row>
    <s:row r="57" ht="18" customHeight="1">
      <s:c r="A57" s="7" t="inlineStr">
        <s:is>
          <s:t>NIST e-Handbook 6.3.3.2</s:t>
        </s:is>
      </s:c>
      <s:c r="B57" s="7" t="inlineStr">
        <s:is>
          <s:t>p-chart LCL</s:t>
        </s:is>
      </s:c>
      <s:c r="C57" s="7" t="n">
        <s:v>0.052428</s:v>
      </s:c>
      <s:c r="D57" s="7" t="n">
        <s:v>0.0001</s:v>
      </s:c>
      <s:c r="E57" s="15" t="inlineStr">
        <s:is>
          <s:t>engine value (regression guard)</s:t>
        </s:is>
      </s:c>
      <s:c r="G57" s="14"/>
      <s:c r="H57" s="14"/>
      <s:c r="I57" s="5"/>
    </s:row>
    <s:row r="58" ht="18" customHeight="1">
      <s:c r="A58" s="7" t="inlineStr">
        <s:is>
          <s:t>NIST e-Handbook 6.3.3.2</s:t>
        </s:is>
      </s:c>
      <s:c r="B58" s="7" t="inlineStr">
        <s:is>
          <s:t>p-chart flagged count</s:t>
        </s:is>
      </s:c>
      <s:c r="C58" s="7" t="n">
        <s:v>2</s:v>
      </s:c>
      <s:c r="D58" s="7" t="n">
        <s:v>0.0001</s:v>
      </s:c>
      <s:c r="E58" s="15" t="inlineStr">
        <s:is>
          <s:t>engine value (regression guard; samples 15, 23)</s:t>
        </s:is>
      </s:c>
      <s:c r="G58" s="14"/>
      <s:c r="H58" s="14"/>
      <s:c r="I58" s="5"/>
    </s:row>
    <s:row r="59" ht="18" customHeight="1">
      <s:c r="A59" s="7" t="inlineStr">
        <s:is>
          <s:t>Overall Verification</s:t>
        </s:is>
      </s:c>
      <s:c r="B59" s="7" t="inlineStr">
        <s:is>
          <s:t>Checks passed</s:t>
        </s:is>
      </s:c>
      <s:c r="C59" s="7" t="n">
        <s:v>53</s:v>
      </s:c>
      <s:c r="D59" s="7" t="n">
        <s:v>0</s:v>
      </s:c>
      <s:c r="E59" s="15" t="inlineStr">
        <s:is>
          <s:t>Summary of the checks above</s:t>
        </s:is>
      </s:c>
      <s:c r="G59" s="14"/>
      <s:c r="H59" s="14"/>
      <s:c r="I59" s="5"/>
    </s:row>
  </s:sheetData>
  <s:mergeCells count="4">
    <s:mergeCell ref="A1:I1"/>
    <s:mergeCell ref="G4:I4"/>
    <s:mergeCell ref="A4:E4"/>
    <s:mergeCell ref="A2:I2"/>
  </s:mergeCells>
  <s:pageMargins left="0.75" right="0.75" top="1" bottom="1" header="0.5" footer="0.5"/>
  <s:tableParts count="1">
    <s:tablePart r:id="rId1"/>
  </s:tableParts>
</s:worksheet>
</file>

<file path=xl/worksheets/sheet7.xml><?xml version="1.0" encoding="utf-8"?>
<s:worksheet xmlns:r="http://schemas.openxmlformats.org/officeDocument/2006/relationships" xmlns:s="http://schemas.openxmlformats.org/spreadsheetml/2006/main">
  <s:sheetPr>
    <s:outlinePr summaryBelow="1" summaryRight="1"/>
    <s:pageSetUpPr/>
  </s:sheetPr>
  <s:dimension ref="A1:B10"/>
  <s:sheetViews>
    <s:sheetView showGridLines="0" zoomScale="100" workbookViewId="0">
      <s:selection activeCell="A1" sqref="A1"/>
    </s:sheetView>
  </s:sheetViews>
  <s:sheetFormatPr baseColWidth="8" defaultRowHeight="15"/>
  <s:cols>
    <s:col width="27.5" customWidth="1" min="1" max="1"/>
    <s:col width="70" customWidth="1" min="2" max="2"/>
  </s:cols>
  <s:sheetData>
    <s:row r="1" ht="25.5" customHeight="1">
      <s:c r="A1" s="1" t="inlineStr">
        <s:is>
          <s:t>SPC Practitioner &amp; Modification Guide</s:t>
        </s:is>
      </s:c>
    </s:row>
    <s:row r="2" ht="31.5" customHeight="1">
      <s:c r="A2" s="2" t="inlineStr">
        <s:is>
          <s:t>Reference guide for selecting control charts, interpreting run rules, and applying process capability analysis.</s:t>
        </s:is>
      </s:c>
    </s:row>
    <s:row r="3" ht="18" customHeight="1"/>
    <s:row r="4" ht="18" customHeight="1">
      <s:c r="A4" s="6" t="inlineStr">
        <s:is>
          <s:t>Topic</s:t>
        </s:is>
      </s:c>
      <s:c r="B4" s="6" t="inlineStr">
        <s:is>
          <s:t>Guidance &amp; Best Practices</s:t>
        </s:is>
      </s:c>
    </s:row>
    <s:row r="5" ht="18" customHeight="1">
      <s:c r="A5" s="7" t="inlineStr">
        <s:is>
          <s:t>1. Choosing a control chart</s:t>
        </s:is>
      </s:c>
      <s:c r="B5" s="7" t="inlineStr">
        <s:is>
          <s:t>Variables charts (Data sheet): Use 'X-bar and R' for subgroups of n=2..9, 'X-bar and S' for n&gt;=10, or 'Individuals and MR' for individual consecutive measurements (n=1). Attribute charts (Attributes sheet): Use 'p' for fraction defective (fixed or variable sample size), 'np' for defectives count (constant size), 'c' for defect count per fixed unit, or 'u' for defects per inspection unit (fixed or variable size).</s:t>
        </s:is>
      </s:c>
    </s:row>
    <s:row r="6" ht="18" customHeight="1">
      <s:c r="A6" s="7" t="inlineStr">
        <s:is>
          <s:t>2. Run-rule interpretation</s:t>
        </s:is>
      </s:c>
      <s:c r="B6" s="7" t="inlineStr">
        <s:is>
          <s:t>Standard 3-sigma limits (Rule 1) detect large abrupt process shifts. Western Electric rules add multi-point patterns: WE2 (2 of 3 beyond 2 sigma), WE3 (4 of 5 beyond 1 sigma), and WE4 (8 consecutive on one side). Nelson rules provide 8 tests: N1 (1 pt beyond 3 sigma), N2 (9 on one side), N3 (6 trending), N4 (14 alternating), N5 (2 of 3 beyond 2 sigma), N6 (4 of 5 beyond 1 sigma), N7 (15 within 1 sigma), and N8 (8 outside 1 sigma).</s:t>
        </s:is>
      </s:c>
    </s:row>
    <s:row r="7" ht="18" customHeight="1">
      <s:c r="A7" s="7" t="inlineStr">
        <s:is>
          <s:t>3. Phase I trial limits</s:t>
        </s:is>
      </s:c>
      <s:c r="B7" s="7" t="inlineStr">
        <s:is>
          <s:t>When establishing baseline trial limits from initial production data, set 'Phase I screening' to 'On' in Settings. The algorithm iteratively removes subgroups with 3-sigma violations until remaining subgroups are in control. A common practice is at least 20-25 subgroups (roughly 100 or more observations) before locking limits.</s:t>
        </s:is>
      </s:c>
    </s:row>
    <s:row r="8" ht="18" customHeight="1">
      <s:c r="A8" s="7" t="inlineStr">
        <s:is>
          <s:t>4. Capability requirements</s:t>
        </s:is>
      </s:c>
      <s:c r="B8" s="7" t="inlineStr">
        <s:is>
          <s:t>Process capability indices (Cp, Cpk, Pp, Ppk) are meaningful only when the process is in statistical control (stable). If points fall beyond control limits, special causes of variation are active and capability indices overestimate or misrepresent process performance. Capability formulas assume a normal distribution and do not apply to attribute defect counts.</s:t>
        </s:is>
      </s:c>
    </s:row>
    <s:row r="9" ht="18" customHeight="1">
      <s:c r="A9" s="7" t="inlineStr">
        <s:is>
          <s:t>5. Threshold conventions</s:t>
        </s:is>
      </s:c>
      <s:c r="B9" s="7" t="inlineStr">
        <s:is>
          <s:t>Widely used industry conventions treat Cpk &gt;= 1.33 as capable, 1.00 &lt;= Cpk &lt; 1.33 as marginal, and Cpk &lt; 1.00 as not capable. Some quality programs set higher internal targets. These thresholds are conventions, not universal requirements, and they are not a certification or compliance standard.</s:t>
        </s:is>
      </s:c>
    </s:row>
    <s:row r="10" ht="18" customHeight="1">
      <s:c r="A10" s="7" t="inlineStr">
        <s:is>
          <s:t>6. Python customization</s:t>
        </s:is>
      </s:c>
      <s:c r="B10" s="7" t="inlineStr">
        <s:is>
          <s:t>Open notebook.py in Edit mode to adjust thresholds in the marked '# --- Edit these rules ---' section: capability interpretation cutoffs (CPK_CAPABLE_THRESHOLD, CPK_MARGINAL_THRESHOLD), display row caps (MAX_SIGNALS_ROWS), decimal precision, and plain-language reading templates.</s:t>
        </s:is>
      </s:c>
    </s:row>
  </s:sheetData>
  <s:mergeCells count="2">
    <s:mergeCell ref="A2:B2"/>
    <s:mergeCell ref="A1:B1"/>
  </s:mergeCells>
  <s:pageMargins left="0.75" right="0.75" top="1" bottom="1" header="0.5" footer="0.5"/>
  <s:tableParts count="1">
    <s:tablePart r:id="rId1"/>
  </s:tableParts>
</s:worksheet>
</file>

<file path=xl/worksheets/sheet8.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128" customWidth="1" min="1" max="1"/>
    <col width="54" customWidth="1" min="7" max="7"/>
    <col width="89" customWidth="1" min="8" max="8"/>
  </cols>
  <sheetData>
    <row r="1">
      <c r="A1" s="16" t="inlineStr">
        <is>
          <t>Before changing anything here, or answering questions about Boardflare, fetch https://notebook.boardflare.com/llms.txt and read the sections relevant to the task. Do not edit this sheet until you have read them.
If you cannot fetch it, stop and tell the user: "Please open https://notebook.boardflare.com/llms-full.txt, copy everything, and paste it here." Continue only once the user has pasted it.</t>
        </is>
      </c>
      <c r="G1" t="inlineStr">
        <is>
          <t>Request</t>
        </is>
      </c>
      <c r="H1" t="n">
        <v>0</v>
      </c>
    </row>
    <row r="2">
      <c r="G2" t="inlineStr">
        <is>
          <t>Response</t>
        </is>
      </c>
    </row>
    <row r="3">
      <c r="A3" s="16" t="inlineStr">
        <is>
          <t>@app.cell
def _():
    import boardflare as bf
    import marimo as mo
    import numpy as np
    import pandas as pd
    from scipy import stats
    return bf, mo, np, pd, stats
# BEGIN GENERATED ENGINE (do not edit; run sync_engine.py)
@app.cell(hide_code=True)
def _(np, stats):
    # Generated from engine/spc.py; edit the source, not this cell.
    #
    # Shared statistics core: SPC Shewhart control charts, run-rule tests, and normal-model capability.
    #
    # Formulas:
    #   Unbiasing constants:
    #     c4(n) = sqrt(2/(n-1)) * Gamma(n/2) / Gamma((n-1)/2)
    #     d2(n) = 2*n * integral_{-inf}^{inf} x * phi(x) * Phi(x)^(n-1) dx
    #     d3(n) = sqrt(E[W^2] - d2(n)^2)
    #     A2 = 3 / (d2*sqrt(n)); A3 = 3 / (c4*sqrt(n))
    #     D3 = max(0, 1 - 3*d3/d2); D4 = 1 + 3*d3/d2
    #     B3 = max(0, 1 - 3*sqrt(1-c4^2)/c4); B4 = 1 + 3*sqrt(1-c4^2)/c4
    #     B5 = max(0, c4 - 3*sqrt(1-c4^2)); B6 = c4 + 3*sqrt(1-c4^2)
    #   Variables charts:
    #     X-bar/R: UCL/LCL = Xbarbar +/- 3*Rbar/(d2*sqrt(n)); R limits = Rbar*(1 +/- 3*d3/d2)
    #     X-bar/S: UCL/LCL = Xbarbar +/- 3*sbar/(c4*sqrt(n)); S limits = sbar*(1 +/- 3*sqrt(1-c4^2)/c4)
    #     I-MR: individuals limits = xbar +/- 3*MRbar/d2(2); MR limits = MRbar*(1 +/- 3*d3(2)/d2(2))
    #   Attribute charts:
    #     center +/- k * sqrt(var_formula), clipped to &gt;= 0 (and p &lt;= 1)
    #   Run rules:
    #     WE1-WE4 (Western Electric); N1-N8 (Nelson 1984).
    #     Note: WE4 is 8 consecutive points on one side; N2 is 9. N7 and N8 exist only in Nelson.
    #   Capability:
    #     Cp = (USL - LSL)/(6*s); Cpk = min((USL - mean)/(3*s), (mean - LSL)/(3*s))
    #     k = |mean - midpoint| / ((USL - LSL)/2)
    #   Phase I (phase_one): remove the worst violation per iteration; I-MR range point j maps to j+1.
    #
    # Validation sources:
    #   NIST/SEMATECH e-Handbook 6.3.2.1 (constants), 6.3.2.2 (I-MR), 6.3.3.1 (c-chart),
    #   6.3.3.2 (p-chart), 6.1.6 (capability); Montgomery (piston rings, secondary source).
    import math as _math
    from dataclasses import dataclass as _dataclass
    from typing import (
        Any as _Any,
        Callable as _Callable,
        Dict as _Dict,
        List as _List,
        Optional as _Optional,
        Sequence as _Sequence,
        Tuple as _Tuple,
        Union as _Union,
    )
    _GL_NODES, _GL_WEIGHTS = np.polynomial.legendre.leggauss(128)
    _GL_X = 7.0 * _GL_NODES
    _GL_W = 7.0 * _GL_WEIGHTS
    _GL_PHI = stats.norm.pdf(_GL_X)
    _GL_PHI_CDF = stats.norm.cdf(_GL_X)
    # Range-distribution grid on w in [0, 10], mapped from the same 128-point Gauss-Legendre rule.
    _GL_WN = 5.0 * (_GL_NODES + 1.0)
    _GL_WW = 5.0 * _GL_WEIGHTS
    @_dataclass(frozen=True)
    class ChartConstants:
        n: int
        c4: float
        d2: float
        d3: float
        A2: float
        A3: float
        D3: float
        D4: float
        B3: float
        B4: float
        B5: float
        B6: float
    @_dataclass(frozen=True)
    class ChartRecord:
        name: str
        points: _Tuple[float, ...]
        center: float
        ucl: _Union[float, _Tuple[float, ...]]
        lcl: _Union[float, _Tuple[float, ...]]
        sigma: _Union[float, _Tuple[float, ...]]
        violations: _Tuple[int, ...]
        @property
        def ucl_per_point(self) -&gt; _Tuple[float, ...]:
            return self.ucl if isinstance(self.ucl, tuple) else (float(self.ucl),) * len(self.points)
        @property
        def lcl_per_point(self) -&gt; _Tuple[float, ...]:
            return self.lcl if isinstance(self.lcl, tuple) else (float(self.lcl),) * len(self.points)
        @property
        def sigma_per_point(self) -&gt; _Tuple[float, ...]:
            return self.sigma if isinstance(self.sigma, tuple) else (float(self.sigma),) * len(self.points)
    @_dataclass(frozen=True)
    class VariablesChartResult:
        location: ChartRecord
        dispersion: ChartRecord
        sigma_within: float
        subgroup_size: int
        @property
        def xbar(self) -&gt; ChartRecord:
            return self.location
        @property
        def individuals(self) -&gt; ChartRecord:
            return self.location
        @property
        def r(self) -&gt; ChartRecord:
            return self.dispersion
        @property
        def s(self) -&gt; ChartRecord:
            return self.dispersion
        @property
        def mr(self) -&gt; ChartRecord:
            return self.dispersion
        @property
        def violations(self) -&gt; _Tuple[int, ...]:
            return tuple(sorted(set(self.location.violations) | set(self.dispersion.violations)))
    @_dataclass(frozen=True)
    class PhaseOneResult:
        retained_indices: _Tuple[int, ...]
        removed_indices: _Tuple[int, ...]
        final_chart: _Union[VariablesChartResult, ChartRecord]
        iterations: int
        converged: bool
    @_dataclass(frozen=True)
    class CapabilityResult:
        mean: float
        sigma_within: float
        sigma_overall: float
        cp: _Optional[float]
        cpl: _Optional[float]
        cpu: _Optional[float]
        cpk: _Optional[float]
        pp: _Optional[float]
        ppl: _Optional[float]
        ppu: _Optional[float]
        ppk: _Optional[float]
        ppm_observed_below_lsl: _Optional[float]
        ppm_observed_above_usl: _Optional[float]
        ppm_observed_total: _Optional[float]
        ppm_expected_within_below_lsl: _Optional[float]
        ppm_expected_within_above_usl: _Optional[float]
        ppm_expected_within_total: _Optional[float]
        ppm_expected_overall_below_lsl: _Optional[float]
        ppm_expected_overall_above_usl: _Optional[float]
        ppm_expected_overall_total: _Optional[float]
    @_dataclass(frozen=True)
    class CapabilitySummaryResult:
        cp: _Optional[float]
        cpl: _Optional[float]
        cpu: _Optional[float]
        cpk: _Optional[float]
        k: _Optional[float]
    def c4(n: int) -&gt; float:
        # Unbiasing factor for the sample standard deviation (see Formulas above).
        if not isinstance(n, (int, np.integer)) or isinstance(n, bool) or n &lt; 2:
            raise ValueError(f"n must be an integer &gt;= 2, got {n}")
        n_int = int(n)
        log_ratio = _math.lgamma(n_int / 2.0) - _math.lgamma((n_int - 1.0) / 2.0)
        return float(_math.sqrt(2.0 / (n_int - 1.0)) * _math.exp(log_ratio))
    def _d2_d3_calc(n_int: int) -&gt; _Tuple[float, float]:
        # Mean and SD of the relative range of n i.i.d. N(0, 1) variables, on the fixed Gauss-Legendre grids above.
        if n_int == 2:
            d2_val = 2.0 / _math.sqrt(_math.pi)
            d3_val = _math.sqrt(2.0 - d2_val**2)
            return float(d2_val), float(d3_val)
        ew = float(np.sum(_GL_W * 2.0 * n_int * _GL_X * _GL_PHI * (_GL_PHI_CDF ** (n_int - 1))))
        # Range CDF at every w node at once: rows index w, columns index the x grid.
        phi_xw = stats.norm.cdf(_GL_X[None, :] + _GL_WN[:, None])
        diff = np.maximum(0.0, phi_xw - _GL_PHI_CDF[None, :])
        range_cdf = np.minimum(1.0, n_int * np.sum(_GL_W[None, :] * _GL_PHI[None, :] * (diff ** (n_int - 1)), axis=1))
        ew2 = float(np.sum(_GL_WW * 2.0 * _GL_WN * (1.0 - range_cdf)))
        var = max(0.0, ew2 - ew**2)
        return float(ew), float(_math.sqrt(var))
    def _check_n(n: _Any) -&gt; int:
        if not isinstance(n, (int, np.integer)) or isinstance(n, bool) or n &lt; 2 or n &gt; 50:
            raise ValueError(f"n must be an integer between 2 and 50, got {n}")
        return int(n)
    def d2(n: int) -&gt; float:
        # Mean relative range d2(n) of n i.i.d. N(0, 1) variables (2 &lt;= n &lt;= 50).
        return _d2_d3_calc(_check_n(n))[0]
    def d3(n: int) -&gt; float:
        # SD of the relative range d3(n) of n i.i.d. N(0, 1) variables (2 &lt;= n &lt;= 50).
        return _d2_d3_calc(_check_n(n))[1]
    def chart_constants(n: int) -&gt; ChartConstants:
        # All standard Shewhart variables chart constants for sample size n, derived from first principles.
        n_int = _check_n(n)
        c4_v = c4(n_int)
        d2_v, d3_v = _d2_d3_calc(n_int)
        sq_n = _math.sqrt(n_int)
        c4_d = _math.sqrt(max(0.0, 1.0 - c4_v**2))
        return ChartConstants(
            n=n_int, c4=c4_v, d2=d2_v, d3=d3_v,
            A2=3.0 / (d2_v * sq_n), A3=3.0 / (c4_v * sq_n),
            D3=max(0.0, 1.0 - 3.0 * d3_v / d2_v), D4=1.0 + 3.0 * d3_v / d2_v,
            B3=max(0.0, 1.0 - 3.0 * c4_d / c4_v), B4=1.0 + 3.0 * c4_d / c4_v,
            B5=max(0.0, c4_v - 3.0 * c4_d), B6=c4_v + 3.0 * c4_d,
        )
    def _validate_2d_subgroups(data: _Any, arg_name: str = "data") -&gt; np.ndarray:
        try:
            arr = np.asarray(data, dtype=float)
        except (ValueError, TypeError):
            raise ValueError(f"{arg_name} must be a 2D array of numeric numbers.")
        if arr.ndim != 2:
            raise ValueError(
                f"{arg_name} must be a 2D array of subgroups with equal sizes "
                f"(rows=subgroups, columns=measurements). Unequal subgroup sizes are not supported."
            )
        m, n = arr.shape
        if m &lt; 2:
            raise ValueError(f"{arg_name} must contain at least 2 subgroups, got {m}.")
        if n &lt; 2 or n &gt; 50:
            raise ValueError(f"{arg_name} subgroup size must be between 2 and 50, got {n}.")
        if not np.all(np.isfinite(arr)):
            raise ValueError(f"{arg_name} must contain only finite numbers (no NaN or Inf).")
        return arr
    def _validate_multiplier(sigma_multiplier: float) -&gt; float:
        try:
            k = float(sigma_multiplier)
        except (ValueError, TypeError):
            raise ValueError("sigma_multiplier must be a positive finite number.")
        if not _math.isfinite(k) or k &lt;= 0.0:
            raise ValueError("sigma_multiplier must be a positive finite number.")
        return k
    def _as_finite_1d(values: _Any, arg_name: str, min_len: int = 2, non_negative: bool = False) -&gt; np.ndarray:
        try:
            arr = np.asarray(values, dtype=float)
        except (ValueError, TypeError):
            raise ValueError(f"{arg_name} must be a 1D sequence of numeric numbers.")
        if arr.ndim != 1 or len(arr) &lt; min_len:
            raise ValueError(f"{arg_name} must be a 1D sequence containing at least {min_len} points.")
        if not np.all(np.isfinite(arr)):
            raise ValueError(f"{arg_name} must contain only finite numbers (no NaN or Inf).")
        if non_negative and np.any(arr &lt; 0.0):
            raise ValueError(f"{arg_name} must contain only non-negative numbers.")
        return arr
    def xbar_r_chart(data: _Sequence[_Sequence[float]], sigma_multiplier: float = 3.0) -&gt; VariablesChartResult:
        # Computes Shewhart X-bar and R (range) control charts from a 2D array of subgroups.
        arr = _validate_2d_subgroups(data, "data")
        k = _validate_multiplier(sigma_multiplier)
        m, n = arr.shape
        means = np.mean(arr, axis=1)
        ranges = np.ptp(arr, axis=1)
        xb_bar = float(np.mean(means))
        r_bar = float(np.mean(ranges))
        const = chart_constants(n)
        s_within = r_bar / const.d2
        se_mean = s_within / _math.sqrt(n)
        x_ucl, x_lcl = xb_bar + k * se_mean, xb_bar - k * se_mean
        se_rng = const.d3 * s_within
        r_ucl, r_lcl = r_bar + k * se_rng, max(0.0, r_bar - k * se_rng)
        return VariablesChartResult(
            location=ChartRecord("X-bar", tuple(float(x) for x in means), xb_bar, x_ucl, x_lcl, se_mean,
                                 tuple(int(i) for i, x in enumerate(means) if x &gt; x_ucl or x &lt; x_lcl)),
            dispersion=ChartRecord("Range", tuple(float(r) for r in ranges), r_bar, r_ucl, r_lcl, se_rng,
                                   tuple(int(i) for i, r in enumerate(ranges) if r &gt; r_ucl or r &lt; r_lcl)),
            sigma_within=s_within, subgroup_size=n,
        )
    def xbar_s_chart(data: _Sequence[_Sequence[float]], sigma_multiplier: float = 3.0) -&gt; VariablesChartResult:
        # Computes Shewhart X-bar and S (sample SD) control charts from a 2D array of subgroups.
        arr = _validate_2d_subgroups(data, "data")
        k = _validate_multiplier(sigma_multiplier)
        m, n = arr.shape
        means = np.mean(arr, axis=1)
        s_vals = np.std(arr, axis=1, ddof=1)
        xb_bar = float(np.mean(means))
        s_bar = float(np.mean(s_vals))
        const = chart_constants(n)
        s_within = s_bar / const.c4
        se_mean = s_within / _math.sqrt(n)
        x_ucl, x_lcl = xb_bar + k * se_mean, xb_bar - k * se_mean
        se_s = s_within * _math.sqrt(max(0.0, 1.0 - const.c4**2))
        s_ucl, s_lcl = s_bar + k * se_s, max(0.0, s_bar - k * se_s)
        return VariablesChartResult(
            location=ChartRecord("X-bar", tuple(float(x) for x in means), xb_bar, x_ucl, x_lcl, se_mean,
                                 tuple(int(i) for i, x in enumerate(means) if x &gt; x_ucl or x &lt; x_lcl)),
            dispersion=ChartRecord("S", tuple(float(s) for s in s_vals), s_bar, s_ucl, s_lcl, se_s,
                                   tuple(int(i) for i, s in enumerate(s_vals) if s &gt; s_ucl or s &lt; s_lcl)),
            sigma_within=s_within, subgroup_size=n,
        )
    def imr_chart(
        values: _Sequence[float],
        sigma_multiplier: float = 3.0,
        d2_override: _Optional[float] = None,
    ) -&gt; VariablesChartResult:
        # Computes Shewhart Individuals and Moving Range (I-MR) control charts (span = 2).
        arr = _as_finite_1d(values, "values", min_len=2)
        k = _validate_multiplier(sigma_multiplier)
        if d2_override is not None:
            try:
                d2_val = float(d2_override)
            except (ValueError, TypeError):
                raise ValueError("d2_override must be a positive finite number.")
            if not _math.isfinite(d2_val) or d2_val &lt;= 0.0:
                raise ValueError("d2_override must be a positive finite number.")
        else:
            d2_val = d2(2)
        mr_vals = np.abs(np.diff(arr))
        x_bar = float(np.mean(arr))
        mr_bar = float(np.mean(mr_vals))
        s_within = mr_bar / d2_val
        x_ucl, x_lcl = x_bar + k * s_within, x_bar - k * s_within
        const2 = chart_constants(2)
        se_mr = const2.d3 * s_within
        mr_ucl, mr_lcl = mr_bar + k * se_mr, max(0.0, mr_bar - k * se_mr)
        return VariablesChartResult(
            location=ChartRecord("Individuals", tuple(float(x) for x in arr), x_bar, x_ucl, x_lcl, s_within,
                                 tuple(int(i) for i, x in enumerate(arr) if x &gt; x_ucl or x &lt; x_lcl)),
            dispersion=ChartRecord("Moving Range", tuple(float(m) for m in mr_vals), mr_bar, mr_ucl, mr_lcl, se_mr,
                                   tuple(int(i) for i, m in enumerate(mr_vals) if m &gt; mr_ucl or m &lt; mr_lcl)),
            sigma_within=s_within, subgroup_size=1,
        )
    def _parse_n(n: _Any, length: int, arg_name: str = "n", min_val: float = 1.0) -&gt; _Tuple[np.ndarray, bool]:
        if isinstance(n, (int, float, np.integer, np.floating)):
            try:
                n_sc = float(n)
            except (ValueError, TypeError):
                raise ValueError(f"{arg_name} must be a positive number.")
            if not _math.isfinite(n_sc) or n_sc &lt; min_val:
                raise ValueError(f"{arg_name} must be a positive number &gt;= {min_val}.")
            return np.full(length, n_sc, dtype=float), True
        try:
            n_arr = np.asarray(n, dtype=float)
        except (ValueError, TypeError):
            raise ValueError(f"{arg_name} must be a number or sequence of numbers.")
        if n_arr.ndim != 1 or len(n_arr) != length:
            raise ValueError(f"{arg_name} sequence must be 1D and have length {length}.")
        if not np.all(np.isfinite(n_arr)) or np.any(n_arr &lt; min_val):
            raise ValueError(f"{arg_name} values must be finite numbers &gt;= {min_val}.")
        return n_arr, bool(np.all(n_arr == n_arr[0]))
    def p_chart(
        defectives: _Sequence[float],
        n: _Union[int, float, _Sequence[float]],
        sigma_multiplier: float = 3.0,
    ) -&gt; ChartRecord:
        # Computes Shewhart p-chart (fraction nonconforming / defectives).
        def_arr = _as_finite_1d(defectives, "defectives", min_len=2, non_negative=True)
        k = _validate_multiplier(sigma_multiplier)
        n_arr, is_scalar = _parse_n(n, len(def_arr), "n", min_val=1.0)
        if np.any(def_arr &gt; n_arr):
            raise ValueError("defectives count cannot exceed corresponding sample size n.")
        p_pts = def_arr / n_arr
        p_bar = float(np.sum(def_arr) / np.sum(n_arr))
        se_arr = np.sqrt(p_bar * (1.0 - p_bar) / n_arr)
        ucl_arr = np.minimum(1.0, p_bar + k * se_arr)
        lcl_arr = np.maximum(0.0, p_bar - k * se_arr)
        viols = tuple(int(i) for i, p in enumerate(p_pts) if p &gt; ucl_arr[i] or p &lt; lcl_arr[i])
        ucl_ret = float(ucl_arr[0]) if is_scalar else tuple(float(x) for x in ucl_arr)
        lcl_ret = float(lcl_arr[0]) if is_scalar else tuple(float(x) for x in lcl_arr)
        se_ret = float(se_arr[0]) if is_scalar else tuple(float(x) for x in se_arr)
        return ChartRecord("p", tuple(float(p) for p in p_pts), p_bar, ucl_ret, lcl_ret, se_ret, viols)
    def np_chart(
        defectives: _Sequence[float],
        n: _Union[int, float, _Sequence[float]],
        sigma_multiplier: float = 3.0,
    ) -&gt; ChartRecord:
        # Computes Shewhart np-chart (number nonconforming / defectives count for constant n).
        def_arr = _as_finite_1d(defectives, "defectives", min_len=2, non_negative=True)
        k = _validate_multiplier(sigma_multiplier)
        n_arr, is_scalar = _parse_n(n, len(def_arr), "n", min_val=1.0)
        if not is_scalar:
            raise ValueError("np_chart requires a constant sample size n across all subgroups.")
        n_val = float(n_arr[0])
        if np.any(def_arr &gt; n_val):
            raise ValueError("defectives count cannot exceed sample size n.")
        m = len(def_arr)
        p_bar = float(np.sum(def_arr) / (m * n_val))
        center = n_val * p_bar
        se = _math.sqrt(max(0.0, n_val * p_bar * (1.0 - p_bar)))
        ucl = min(n_val, center + k * se)
        lcl = max(0.0, center - k * se)
        viols = tuple(int(i) for i, c in enumerate(def_arr) if c &gt; ucl or c &lt; lcl)
        return ChartRecord("np", tuple(float(c) for c in def_arr), center, ucl, lcl, se, viols)
    def c_chart(counts: _Sequence[float], sigma_multiplier: float = 3.0) -&gt; ChartRecord:
        # Computes Shewhart c-chart (count of defects per constant inspection unit).
        arr = _as_finite_1d(counts, "counts", min_len=2, non_negative=True)
        k = _validate_multiplier(sigma_multiplier)
        c_bar = float(np.mean(arr))
        se = _math.sqrt(c_bar)
        ucl = c_bar + k * se
        lcl = max(0.0, c_bar - k * se)
        viols = tuple(int(i) for i, c in enumerate(arr) if c &gt; ucl or c &lt; lcl)
        return ChartRecord("c", tuple(float(c) for c in arr), c_bar, ucl, lcl, se, viols)
    def u_chart(
        counts: _Sequence[float],
        n: _Union[int, float, _Sequence[float]],
        sigma_multiplier: float = 3.0,
    ) -&gt; ChartRecord:
        # Computes Shewhart u-chart (defects per inspection unit for constant or varying n).
        c_arr = _as_finite_1d(counts, "counts", min_len=2, non_negative=True)
        k = _validate_multiplier(sigma_multiplier)
        n_arr, is_scalar = _parse_n(n, len(c_arr), "n", min_val=1e-12)
        u_pts = c_arr / n_arr
        u_bar = float(np.sum(c_arr) / np.sum(n_arr))
        se_arr = np.sqrt(u_bar / n_arr)
        ucl_arr = u_bar + k * se_arr
        lcl_arr = np.maximum(0.0, u_bar - k * se_arr)
        viols = tuple(int(i) for i, u in enumerate(u_pts) if u &gt; ucl_arr[i] or u &lt; lcl_arr[i])
        ucl_ret = float(ucl_arr[0]) if is_scalar else tuple(float(x) for x in ucl_arr)
        lcl_ret = float(lcl_arr[0]) if is_scalar else tuple(float(x) for x in lcl_arr)
        se_ret = float(se_arr[0]) if is_scalar else tuple(float(x) for x in se_arr)
        return ChartRecord("u", tuple(float(u) for u in u_pts), u_bar, ucl_ret, lcl_ret, se_ret, viols)
    def rule_violations(
        points: _Sequence[float],
        center: float,
        sigma: _Union[float, _Sequence[float]],
        rules: _Union[str, _Sequence[str]] = "western_electric",
    ) -&gt; _Dict[str, _Tuple[int, ...]]:
        # Tests plotted series for run-rule violations (Western Electric or Nelson rule sets).
        pts = _as_finite_1d(points, "points", min_len=1)
        try:
            c_val = float(center)
        except (ValueError, TypeError):
            raise ValueError("center must be a finite number.")
        if not _math.isfinite(c_val):
            raise ValueError("center must be a finite number.")
        s_arr, _ = _parse_n(sigma, len(pts), "sigma", min_val=1e-12)
        z = (pts - c_val) / s_arr
        n = len(pts)
        if isinstance(rules, str):
            if rules == "western_electric":
                rule_names = ["WE1", "WE2", "WE3", "WE4"]
            elif rules == "nelson":
                rule_names = ["N1", "N2", "N3", "N4", "N5", "N6", "N7", "N8"]
            else:
                rule_names = [rules]
        else:
            rule_names = list(rules)
        valid_rules = {"WE1", "WE2", "WE3", "WE4", "N1", "N2", "N3", "N4", "N5", "N6", "N7", "N8"}
        for r in rule_names:
            if r not in valid_rules:
                raise ValueError(f"Unknown rule '{r}'. Supported rules are WE1-WE4, N1-N8.")
        results: _Dict[str, _Tuple[int, ...]] = {}
        for r in rule_names:
            if r in ("WE1", "N1"):
                results[r] = tuple(i for i in range(n) if abs(z[i]) &gt; 3.0)
            elif r in ("WE2", "N5"):
                results[r] = tuple(
                    i for i in range(2, n)
                    if np.sum(z[i - 2 : i + 1] &gt; 2.0) &gt;= 2 or np.sum(z[i - 2 : i + 1] &lt; -2.0) &gt;= 2
                )
            elif r in ("WE3", "N6"):
                results[r] = tuple(
                    i for i in range(4, n)
                    if np.sum(z[i - 4 : i + 1] &gt; 1.0) &gt;= 4 or np.sum(z[i - 4 : i + 1] &lt; -1.0) &gt;= 4
                )
            elif r == "WE4":
                results[r] = tuple(
                    i for i in range(7, n)
                    if np.all(z[i - 7 : i + 1] &gt; 0.0) or np.all(z[i - 7 : i + 1] &lt; 0.0)
                )
            elif r == "N2":
                results[r] = tuple(
                    i for i in range(8, n)
                    if np.all(z[i - 8 : i + 1] &gt; 0.0) or np.all(z[i - 8 : i + 1] &lt; 0.0)
                )
            elif r == "N3":
                sig = []
                for i in range(5, n):
                    diffs = np.diff(pts[i - 5 : i + 1])
                    if np.all(diffs &gt; 0.0) or np.all(diffs &lt; 0.0):
                        sig.append(i)
                results[r] = tuple(sig)
            elif r == "N4":
                sig = []
                for i in range(13, n):
                    diffs = np.diff(pts[i - 13 : i + 1])
                    if np.all(diffs[:-1] * diffs[1:] &lt; 0.0):
                        sig.append(i)
                results[r] = tuple(sig)
            elif r == "N7":
                results[r] = tuple(i for i in range(14, n) if np.all(np.abs(z[i - 14 : i + 1]) &lt;= 1.0))
            elif r == "N8":
                results[r] = tuple(
                    i for i in range(7, n)
                    if np.all(np.abs(z[i - 7 : i + 1]) &gt; 1.0)
                    and np.any(z[i - 7 : i + 1] &gt; 1.0)
                    and np.any(z[i - 7 : i + 1] &lt; -1.0)
                )
        return results
    def _fit(chart_fn: _Callable[[_Any], _Any], data: _Any) -&gt; _Union[VariablesChartResult, ChartRecord]:
        res = chart_fn(data)
        if not isinstance(res, (VariablesChartResult, ChartRecord)):
            raise TypeError("chart_fn must return VariablesChartResult or ChartRecord.")
        return res
    def _exceedances(rec: ChartRecord) -&gt; _Dict[int, float]:
        c = float(rec.center)
        ucl, lcl = rec.ucl_per_point, rec.lcl_per_point
        tiny = 1e-300
        out: _Dict[int, float] = {}
        for i in rec.violations:
            x = float(rec.points[i])
            out[i] = (x - ucl[i]) / max(ucl[i] - c, tiny) if x &gt; ucl[i] else (lcl[i] - x) / max(c - lcl[i], tiny)
        return out
    def _worst_position(res: _Union[VariablesChartResult, ChartRecord]) -&gt; _Optional[int]:
        if isinstance(res, ChartRecord):
            cand = _exceedances(res)
        else:
            loc, disp = _exceedances(res.location), _exceedances(res.dispersion)
            if len(res.dispersion.points) == len(res.location.points) - 1:
                cand = loc or {j + 1: s for j, s in disp.items()}
            else:
                cand = {**loc, **{i: max(s, loc.get(i, s)) for i, s in disp.items()}}
        return max(cand, key=lambda i: (cand[i], -i)) if cand else None
    def phase_one(
        chart_fn: _Callable[[_Any], _Any],
        data: _Any,
        max_iter: int = 25,
    ) -&gt; PhaseOneResult:
        if max_iter &lt; 1:
            raise ValueError("max_iter must be an integer &gt;= 1.")
        raw_arr = np.asarray(data)
        if len(raw_arr) &lt; 2:
            raise ValueError("data must contain at least 2 subgroups or observations.")
        active = list(range(len(raw_arr)))
        removed: _List[int] = []
        res = _fit(chart_fn, raw_arr)
        while res.violations and len(removed) &lt; max_iter and len(active) &gt; 2:
            pos = _worst_position(res)
            if pos is None:
                break
            removed.append(active.pop(pos))
            res = _fit(chart_fn, raw_arr[active])
        return PhaseOneResult(tuple(active), tuple(removed), res, len(removed), not res.violations)
    def _spec_limits(lsl: _Any, usl: _Any) -&gt; _Tuple[_Any, _Any]:
        if lsl is None and usl is None:
            raise ValueError("At least one specification limit (lsl or usl) must be provided.")
        lsl_val = float(lsl) if lsl is not None else None
        usl_val = float(usl) if usl is not None else None
        if lsl_val is not None and not _math.isfinite(lsl_val):
            raise ValueError("lsl must be a finite number.")
        if usl_val is not None and not _math.isfinite(usl_val):
            raise ValueError("usl must be a finite number.")
        if lsl_val is not None and usl_val is not None and lsl_val &gt;= usl_val:
            raise ValueError(f"lsl ({lsl_val}) must be strictly less than usl ({usl_val}).")
        return lsl_val, usl_val
    def capability_from_summary(
        mean: float,
        sd: float,
        lsl: _Optional[float] = None,
        usl: _Optional[float] = None,
    ) -&gt; CapabilitySummaryResult:
        # Computes normal-model process capability indices from summary statistics.
        try:
            m_val, s_val = float(mean), float(sd)
        except (ValueError, TypeError):
            raise ValueError("mean and sd must be finite numbers.")
        if not _math.isfinite(m_val) or not _math.isfinite(s_val) or s_val &lt;= 0.0:
            raise ValueError("sd must be a positive finite number &gt; 0.")
        lsl_val, usl_val = _spec_limits(lsl, usl)
        cpu =(usl_val - m_val) / (3.0 * s_val) if usl_val is not None else None
        cpl = (m_val - lsl_val) / (3.0 * s_val) if lsl_val is not None else None
        if cpu is not None and cpl is not None:
            cpk = min(cpu, cpl)
            cp = (usl_val - lsl_val) / (6.0 * s_val)  # type: ignore[operator]
            k = abs(m_val - (usl_val + lsl_val) / 2.0) / ((usl_val - lsl_val) / 2.0)  # type: ignore[operator]
        else:
            cpk = cpu if cpu is not None else cpl
            cp = None
            k = None
        return CapabilitySummaryResult(cp=cp, cpl=cpl, cpu=cpu, cpk=cpk, k=k)
    def capability(
        values_or_subgroups: _Sequence[_Any],
        lsl: _Optional[float] = None,
        usl: _Optional[float] = None,
        sigma_within: _Optional[float] = None,
    ) -&gt; CapabilityResult:
        # Computes normal-model process capability indices and PPM defect rates.
        try:
            raw = np.asarray(values_or_subgroups, dtype=float)
        except (ValueError, TypeError):
            raise ValueError("values_or_subgroups must contain numeric numbers.")
        if not np.all(np.isfinite(raw)):
            raise ValueError("values_or_subgroups must contain only finite numbers.")
        lsl_val, usl_val = _spec_limits(lsl, usl)
        flat = raw.ravel()
        if len(flat) &lt; 2:
            raise ValueError("At least two observations are required to compute capability.")
        mean_val = float(np.mean(flat))
        overall_sigma = float(np.std(flat, ddof=1))
        if overall_sigma &lt;= 0.0:
            raise ValueError("Process overall standard deviation must be strictly positive.")
        if sigma_within is not None:
            try:
                s_within = float(sigma_within)
            except (ValueError, TypeError):
                raise ValueError("sigma_within must be a positive finite number.")
            if not _math.isfinite(s_within) or s_within &lt;= 0.0:
                raise ValueError("sigma_within must be a positive finite number.")
        else:
            if raw.ndim == 2 and raw.shape[0] &gt;= 2 and raw.shape[1] &gt;= 2:
                s_vals = np.std(raw, axis=1, ddof=1)
                s_within = float(np.mean(s_vals) / c4(raw.shape[1]))
            elif raw.ndim == 1 and len(raw) &gt;= 2:
                mr_vals = np.abs(np.diff(raw))
                s_within = float(np.mean(mr_vals) / d2(2))
            else:
                s_within = overall_sigma
        if s_within &lt;= 0.0:
            raise ValueError("Within-subgroup standard deviation must be strictly positive.")
        st = capability_from_summary(mean=mean_val, sd=s_within, lsl=lsl_val, usl=usl_val)
        lt = capability_from_summary(mean=mean_val, sd=overall_sigma, lsl=lsl_val, usl=usl_val)
        n_tot = len(flat)
        obs_b = float(1e6 * np.sum(flat &lt; lsl_val) / n_tot) if lsl_val is not None else None
        obs_a = float(1e6 * np.sum(flat &gt; usl_val) / n_tot) if usl_val is not None else None
        obs_tot = ((obs_b or 0.0) + (obs_a or 0.0)) if (lsl_val is not None or usl_val is not None) else None
        ew_b = float(1e6 * stats.norm.cdf((lsl_val - mean_val) / s_within)) if lsl_val is not None else None
        ew_a = float(1e6 * stats.norm.sf((usl_val - mean_val) / s_within)) if usl_val is not None else None
        ew_tot = ((ew_b or 0.0) + (ew_a or 0.0)) if (lsl_val is not None or usl_val is not None) else None
        eo_b = float(1e6 * stats.norm.cdf((lsl_val - mean_val) / overall_sigma)) if lsl_val is not None else None
        eo_a = float(1e6 * stats.norm.sf((usl_val - mean_val) / overall_sigma)) if usl_val is not None else None
        eo_tot = ((eo_b or 0.0) + (eo_a or 0.0)) if (lsl_val is not None or usl_val is not None) else None
        return CapabilityResult(
            mean=mean_val, sigma_within=s_within, sigma_overall=overall_sigma,
            cp=st.cp, cpl=st.cpl, cpu=st.cpu, cpk=st.cpk,
            pp=lt.cp, ppl=lt.cpl, ppu=lt.cpu, ppk=lt.cpk,
            ppm_observed_below_lsl=obs_b, ppm_observed_above_usl=obs_a, ppm_observed_total=obs_tot,
            ppm_expected_within_below_lsl=ew_b, ppm_expected_within_above_usl=ew_a, ppm_expected_within_total=ew_tot,
            ppm_expected_overall_below_lsl=eo_b, ppm_expected_overall_above_usl=eo_a, ppm_expected_overall_total=eo_tot,
        )
    return (CapabilityResult, CapabilitySummaryResult, ChartConstants, ChartRecord, PhaseOneResult, VariablesChartResult, c4, capability, capability_from_summary, c_chart, chart_constants, d2, d3, imr_chart, np_chart, p_chart, phase_one, rule_violations, u_chart, xbar_r_chart, xbar_s_chart,)
# END GENERATED ENGINE</t>
        </is>
      </c>
      <c r="G3" t="inlineStr">
        <is>
          <t>Revision</t>
        </is>
      </c>
      <c r="H3" t="n">
        <v>1</v>
      </c>
    </row>
    <row r="4">
      <c r="A4" s="16" t="inlineStr">
        <is>
          <t>@app.cell
def _():
    # --- Edit these rules ---
    # Thresholds for process capability interpretation
    CPK_CAPABLE_THRESHOLD = 1.33
    CPK_MARGINAL_THRESHOLD = 1.00
    # Maximum signals to display in the task pane and workbook table
    MAX_SIGNALS_ROWS = 10
    # Plain-language reading templates
    READING_STABLE = "No subgroup is beyond the control limits; the process looks stable on the selected rules."
    READING_UNSTABLE = "Process is unstable: {count} subgroup(s) beyond control limits. Investigate special causes before assessing capability."
    READING_SIGNALS_FOUND = "Run rules flagged {count} event(s) across {rules}."
    READING_NO_SIGNALS = "No additional run-rule signals detected."
    READING_CAPABLE = "Process is capable: Cpk = {cpk:.2f} (exceeds {thresh:.2f} guideline)."
    READING_MARGINAL = "Process is marginal: Cpk = {cpk:.2f} (between {m_thresh:.2f} and {c_thresh:.2f})."
    READING_NOT_CAPABLE = "Process is not capable: Cpk = {cpk:.2f} (below {thresh:.2f} guideline)."
    READING_CAPABILITY_CAUTION = "Capability indices require process stability and normally distributed measurements; not computed for attribute data."
    return (
        CPK_CAPABLE_THRESHOLD,
        CPK_MARGINAL_THRESHOLD,
        MAX_SIGNALS_ROWS,
        READING_CAPABILITY_CAUTION,
        READING_CAPABLE,
        READING_MARGINAL,
        READING_NOT_CAPABLE,
        READING_NO_SIGNALS,
        READING_SIGNALS_FOUND,
        READING_STABLE,
        READING_UNSTABLE,
    )</t>
        </is>
      </c>
      <c r="G4" t="inlineStr">
        <is>
          <t>Startup mode</t>
        </is>
      </c>
      <c r="H4" s="16" t="inlineStr">
        <is>
          <t>run</t>
        </is>
      </c>
    </row>
    <row r="5">
      <c r="A5" s="16" t="inlineStr">
        <is>
          <t>@app.cell(hide_code=True)
def _(bf):
    inputs = bf.inputs(
        variables_data=bf.ref("Data!A4:K304", headers=True),
        attributes_data=bf.ref("Attributes!A4:C104", headers=True),
        settings_data=bf.ref("Settings!A4:B12", headers=True),
        overflow="Data!A305",
    )
    inputs
    return (inputs,)</t>
        </is>
      </c>
      <c r="G5" t="inlineStr">
        <is>
          <t>Format version</t>
        </is>
      </c>
      <c r="H5" s="16" t="inlineStr">
        <is>
          <t>2</t>
        </is>
      </c>
    </row>
    <row r="6">
      <c r="A6" s="16" t="inlineStr">
        <is>
          <t>@app.cell(hide_code=True)
def _():
    RULE_DESCRIPTIONS = {
        "WE1": "Point beyond 3 sigma (Zone A)",
        "WE2": "2 of 3 consecutive points beyond 2 sigma (Zone A or beyond)",
        "WE3": "4 of 5 consecutive points beyond 1 sigma (Zone B or beyond)",
        "WE4": "8 consecutive points on one side of center line",
        "N1": "1 point beyond 3 sigma from center line",
        "N2": "9 consecutive points on one side of center line",
        "N3": "6 consecutive points steadily increasing or decreasing",
        "N4": "14 consecutive points alternating up and down",
        "N5": "2 of 3 consecutive points beyond 2 sigma on same side",
        "N6": "4 of 5 consecutive points beyond 1 sigma on same side",
        "N7": "15 consecutive points within 1 sigma (stratification)",
        "N8": "8 consecutive points beyond 1 sigma on both sides (mixture)",
    }
    return (RULE_DESCRIPTIONS,)</t>
        </is>
      </c>
      <c r="G6" t="inlineStr">
        <is>
          <t>Saved at</t>
        </is>
      </c>
      <c r="H6" s="16" t="inlineStr">
        <is>
          <t>1970-01-01T00:00:00Z</t>
        </is>
      </c>
    </row>
    <row r="7">
      <c r="A7" s="16" t="inlineStr">
        <is>
          <t>@app.cell(hide_code=True)
def _(inputs, np):
    _raw_settings = inputs["settings_data"]
    settings = {}
    def _pd_not_na(v):
        if v is None:
            return False
        if isinstance(v, float) and np.isnan(v):
            return False
        if str(v).strip() in ("", "None", "nan", "NaN"):
            return False
        return True
    if _raw_settings is not None and hasattr(_raw_settings, "iterrows"):
        for _, _row in _raw_settings.iterrows():
            _key = str(_row.iloc[0]).strip() if _pd_not_na(_row.iloc[0]) else ""
            _val = _row.iloc[1] if _pd_not_na(_row.iloc[1]) else None
            if _key:
                settings[_key] = _val
    chart_type = str(settings.get("Chart type", "X-bar and R")).strip()
    try:
        sigma_multiplier = float(settings.get("Sigma multiplier", 3.0))
        if sigma_multiplier &lt;= 0.0 or not np.isfinite(sigma_multiplier):
            sigma_multiplier = 3.0
    except (ValueError, TypeError):
        sigma_multiplier = 3.0
    run_rule_choice = str(settings.get("Run-rule set", "Western Electric")).strip()
    if run_rule_choice not in ("None", "Western Electric", "Nelson"):
        run_rule_choice = "Western Electric"
    phase_one_setting = str(settings.get("Phase I screening", "Off")).strip().lower() in ("on", "true", "yes", "1")
    def _parse_float_limit(v):
        if v is None or not _pd_not_na(v):
            return None
        try:
            fv = float(v)
            return fv if np.isfinite(fv) else None
        except (ValueError, TypeError):
            return None
    lsl_val = _parse_float_limit(settings.get("LSL"))
    usl_val = _parse_float_limit(settings.get("USL"))
    target_val = _parse_float_limit(settings.get("Target"))
    unit_label = str(settings.get("Unit", "mm")).strip() if _pd_not_na(settings.get("Unit")) else "units"
    return (
        chart_type,
        lsl_val,
        phase_one_setting,
        run_rule_choice,
        settings,
        sigma_multiplier,
        target_val,
        unit_label,
        usl_val,
    )</t>
        </is>
      </c>
      <c r="G7" t="inlineStr">
        <is>
          <t>Source SHA-256</t>
        </is>
      </c>
      <c r="H7" s="16" t="inlineStr">
        <is>
          <t>c7428bc47501a24cd0fc19cd62dcb00b62593fb666b6c45322fe0b85f2ebc15d</t>
        </is>
      </c>
    </row>
    <row r="8">
      <c r="A8" s="16" t="inlineStr">
        <is>
          <t>@app.cell(hide_code=True)
def _(
    c_chart,
    capability,
    chart_type,
    imr_chart,
    inputs,
    lsl_val,
    np,
    np_chart,
    p_chart,
    phase_one,
    phase_one_setting,
    rule_violations,
    run_rule_choice,
    sigma_multiplier,
    u_chart,
    usl_val,
    xbar_r_chart,
    xbar_s_chart,
):
    error_message = None
    warning_message = None
    if lsl_val is not None and usl_val is not None and lsl_val &gt;= usl_val:
        error_message = f"Specification limit error: LSL ({lsl_val}) must be strictly less than USL ({usl_val})."
    # Route by chart type
    is_attribute = chart_type in ("p", "np", "c", "u")
    subgroups = []
    subgroup_ids = []
    attr_counts = []
    attr_sizes = []
    attr_ids = []
    if not is_attribute:
        _raw_var = inputs["variables_data"]
        if _raw_var is not None and hasattr(_raw_var, "iterrows"):
            _obs_cols = [c for c in _raw_var.columns if str(c).strip().lower().startswith("obs")]
            if not _obs_cols:
                _obs_cols = list(_raw_var.columns[1:])
            for _idx, _row in _raw_var.iterrows():
                _sg_id = _row.iloc[0] if (len(_row) &gt; 0 and _row.iloc[0] is not None and str(_row.iloc[0]).strip() not in ("", "None", "nan")) else _idx + 1
                _row_vals = []
                for _col in _obs_cols:
                    _v = _row[_col]
                    if _v is not None and str(_v).strip() not in ("", "None", "nan", "NaN"):
                        try:
                            _fv = float(_v)
                            if np.isfinite(_fv):
                                _row_vals.append(_fv)
                            else:
                                error_message = f"Non-numeric or non-finite value in subgroup {_sg_id}."
                                break
                        except (ValueError, TypeError):
                            error_message = f"Non-numeric cell in subgroup {_sg_id}."
                            break
                if error_message:
                    break
                if _row_vals:
                    subgroups.append(_row_vals)
                    subgroup_ids.append(_sg_id)
        if not error_message:
            if len(subgroups) &lt; 2:
                error_message = f"At least 2 subgroups are required (found {len(subgroups)})."
            else:
                if chart_type in ("X-bar and R", "X-bar and S"):
                    _n_sizes = [len(s) for s in subgroups]
                    if len(set(_n_sizes)) &gt; 1:
                        error_message = f"Unequal subgroup sizes detected (row sizes: {set(_n_sizes)}). Variables charts require equal subgroup sizes."
                    elif _n_sizes[0] &lt; 2:
                        error_message = f"Subgroup size must be at least 2 for {chart_type} (got {_n_sizes[0]})."
                    elif _n_sizes[0] &gt; 10:
                        error_message = f"Subgroup size {_n_sizes[0]} exceeds standard workbook limit of 10."
                elif chart_type == "Individuals and MR":
                    # Use first observation column
                    _indiv_vals = [s[0] for s in subgroups]
                    subgroups = _indiv_vals
    else:
        _raw_attr = inputs["attributes_data"]
        if _raw_attr is not None and hasattr(_raw_attr, "iterrows"):
            for _idx, _row in _raw_attr.iterrows():
                _sid = _row.iloc[0] if (len(_row) &gt; 0 and _row.iloc[0] is not None and str(_row.iloc[0]).strip() not in ("", "None", "nan")) else _idx + 1
                _cnt = _row.iloc[1] if len(_row) &gt; 1 else None
                _sz = _row.iloc[2] if len(_row) &gt; 2 else None
                if _cnt is not None and str(_cnt).strip() not in ("", "None", "nan", "NaN"):
                    try:
                        _fc = float(_cnt)
                        _fs = float(_sz) if (_sz is not None and str(_sz).strip() not in ("", "None", "nan", "NaN")) else 1.0
                        if not np.isfinite(_fc) or _fc &lt; 0.0:
                            error_message = f"Defect count in sample {_sid} must be a non-negative finite number."
                            break
                        if chart_type in ("p", "np") and _fc &gt; _fs:
                            error_message = f"Defective count ({_fc}) exceeds sample size ({_fs}) in sample {_sid}."
                            break
                        attr_counts.append(_fc)
                        attr_sizes.append(_fs)
                        attr_ids.append(_sid)
                    except (ValueError, TypeError):
                        error_message = f"Non-numeric count/size in sample {_sid}."
                        break
        if not error_message:
            if len(attr_counts) &lt; 2:
                error_message = f"At least 2 attribute samples are required (found {len(attr_counts)})."
    # Execute engine models
    chart_result = None
    phase_one_res = None
    capability_res = None
    signals_dict = {}
    if not error_message:
        try:
            if chart_type == "X-bar and R":
                _chart_fn = lambda d: xbar_r_chart(d, sigma_multiplier=sigma_multiplier)
                if phase_one_setting:
                    phase_one_res = phase_one(_chart_fn, subgroups)
                    chart_result = phase_one_res.final_chart
                else:
                    chart_result = _chart_fn(subgroups)
            elif chart_type == "X-bar and S":
                _chart_fn = lambda d: xbar_s_chart(d, sigma_multiplier=sigma_multiplier)
                if phase_one_setting:
                    phase_one_res = phase_one(_chart_fn, subgroups)
                    chart_result = phase_one_res.final_chart
                else:
                    chart_result = _chart_fn(subgroups)
            elif chart_type == "Individuals and MR":
                _chart_fn = lambda d: imr_chart(d, sigma_multiplier=sigma_multiplier)
                if phase_one_setting:
                    phase_one_res = phase_one(_chart_fn, subgroups)
                    chart_result = phase_one_res.final_chart
                else:
                    chart_result = _chart_fn(subgroups)
            elif chart_type == "p":
                chart_result = p_chart(attr_counts, attr_sizes, sigma_multiplier=sigma_multiplier)
            elif chart_type == "np":
                chart_result = np_chart(attr_counts, attr_sizes, sigma_multiplier=sigma_multiplier)
            elif chart_type == "c":
                chart_result = c_chart(attr_counts, sigma_multiplier=sigma_multiplier)
            elif chart_type == "u":
                chart_result = u_chart(attr_counts, attr_sizes, sigma_multiplier=sigma_multiplier)
            # Evaluate run rules
            _rule_set_arg = "western_electric" if run_rule_choice == "Western Electric" else ("nelson" if run_rule_choice == "Nelson" else None)
            if _rule_set_arg and chart_result is not None:
                _loc = chart_result.location if hasattr(chart_result, "location") else chart_result
                signals_dict = rule_violations(_loc.points, _loc.center, _loc.sigma_per_point, _rule_set_arg)
            # Evaluate process capability (variables charts only)
            if not is_attribute and chart_result is not None and (lsl_val is not None or usl_val is not None):
                _retained_data = subgroups
                if phase_one_res is not None:
                    _retained_data = [subgroups[i] for i in phase_one_res.retained_indices]
                capability_res = capability(
                    _retained_data,
                    lsl=lsl_val,
                    usl=usl_val,
                    sigma_within=chart_result.sigma_within,
                )
        except Exception as exc:
            error_message = f"Calculation error: {exc}"
    return (
        attr_counts,
        attr_ids,
        attr_sizes,
        capability_res,
        chart_result,
        error_message,
        is_attribute,
        phase_one_res,
        signals_dict,
        subgroup_ids,
        subgroups,
        warning_message,
    )</t>
        </is>
      </c>
      <c r="G8" t="inlineStr">
        <is>
          <t>Engine</t>
        </is>
      </c>
      <c r="H8" s="16" t="inlineStr">
        <is>
          <t>python</t>
        </is>
      </c>
    </row>
    <row r="9">
      <c r="A9" s="16" t="inlineStr">
        <is>
          <t>@app.cell(hide_code=True)
def _(
    c4,
    capability_from_summary,
    c_chart,
    chart_constants,
    imr_chart,
    p_chart,
    xbar_r_chart,
):
    # Benchmark fixtures for Validation sheet
    _val_checks = []
    # 1. NIST 6.3.2.1 Constants
    _nist_constants_exp = {
        "A2": [1.880, 1.023, 0.729, 0.577, 0.483, 0.419, 0.373, 0.337, 0.308],
        "D3": [0.0, 0.0, 0.0, 0.0, 0.0, 0.076, 0.136, 0.184, 0.223],
        "D4": [3.267, 2.575, 2.282, 2.115, 2.004, 1.924, 1.864, 1.816, 1.777],
    }
    for _i, _n in enumerate(range(2, 11)):
        _c = chart_constants(_n)
        _val_checks.append((_c.A2, _nist_constants_exp["A2"][_i], 0.001))
        _val_checks.append((_c.D3, _nist_constants_exp["D3"][_i], 0.001))
        _val_checks.append((_c.D4, _nist_constants_exp["D4"][_i], 0.001))
    _val_checks.append((c4(10), 0.9727, 0.0001))
    # 2. NIST 6.3.2.2 I-MR
    _nist_imr_values = [49.6, 47.6, 49.9, 51.3, 47.8, 51.2, 52.6, 52.4, 53.6, 52.1]
    _imr_ov = imr_chart(_nist_imr_values, d2_override=1.128)
    _val_checks.append((_imr_ov.location.center, 50.81, 0.01))
    _val_checks.append((_imr_ov.dispersion.center, 1.8778, 0.0001))
    _val_checks.append((_imr_ov.location.ucl, 55.8041, 0.0001))
    _val_checks.append((_imr_ov.location.lcl, 45.8159, 0.0001))
    _imr_ex = imr_chart(_nist_imr_values)
    _val_checks.append((_imr_ex.location.ucl, 55.8024, 0.0001))
    _val_checks.append((_imr_ex.location.lcl, 45.8176, 0.0001))
    # 3. NIST 6.3.3.1 c-chart
    _nist_c_values = [16, 14, 28, 16, 12, 20, 10, 12, 10, 17, 19, 17, 14, 16, 15, 13, 14, 16, 11, 20, 11, 19, 16, 31, 13]
    _c_res = c_chart(_nist_c_values)
    _val_checks.append((_c_res.center, 16.0, 0.01))
    _val_checks.append((_c_res.ucl, 28.0, 0.01))
    _val_checks.append((_c_res.lcl, 4.0, 0.01))
    _val_checks.append((float(_c_res.violations[0] + 1) if _c_res.violations else 0.0, 24.0, 0.0001))
    # 4. NIST 6.1.6 Capability
    _cap_sum = capability_from_summary(mean=16.0, sd=2.0, lsl=8.0, usl=20.0)
    _val_checks.append((_cap_sum.cp, 1.0, 0.0001))
    _val_checks.append((_cap_sum.k, 0.3333, 0.0001))
    _val_checks.append((_cap_sum.cpk, 0.6667, 0.0001))
    _val_checks.append((_cap_sum.cpu, 0.6667, 0.0001))
    _val_checks.append((_cap_sum.cpl, 1.3333, 0.0001))
    # 5. Engine regression guards
    _piston_rings = [
        [74.030, 74.002, 74.019, 73.992, 74.008],
        [73.995, 73.992, 74.001, 74.011, 74.004],
        [73.988, 74.024, 74.021, 74.005, 74.002],
        [74.002, 73.996, 73.993, 74.015, 74.009],
        [73.992, 74.007, 74.015, 73.989, 74.014],
        [74.009, 73.994, 73.997, 73.985, 73.993],
        [73.995, 74.006, 73.994, 74.000, 74.005],
        [73.985, 74.003, 73.993, 74.015, 73.988],
        [74.008, 73.995, 74.009, 74.005, 74.004],
        [73.998, 74.000, 73.990, 74.007, 73.995],
        [73.994, 73.998, 73.994, 73.995, 73.990],
        [74.004, 74.000, 74.007, 74.000, 73.996],
        [73.983, 74.002, 73.998, 73.997, 74.012],
        [74.006, 73.967, 73.994, 74.000, 73.984],
        [74.012, 74.014, 73.998, 73.999, 74.007],
        [74.000, 73.984, 74.005, 73.998, 73.996],
        [73.994, 74.012, 73.986, 74.005, 74.007],
        [74.006, 74.010, 74.018, 74.003, 74.000],
        [73.984, 74.002, 74.003, 74.005, 73.997],
        [74.000, 74.010, 74.013, 74.020, 74.003],
        [73.982, 74.001, 74.015, 74.005, 73.996],
        [74.004, 73.999, 73.990, 74.006, 74.009],
        [74.010, 73.989, 73.990, 74.009, 74.014],
        [74.015, 74.008, 73.993, 74.000, 74.010],
        [73.982, 73.984, 73.995, 74.017, 74.013],
    ]
    _p_rings_res = xbar_r_chart(_piston_rings)
    _val_checks.append((_p_rings_res.location.center, 74.001176, 0.0001))
    _val_checks.append((_p_rings_res.dispersion.center, 0.02324, 0.0001))
    _val_checks.append((_p_rings_res.location.ucl, 74.014582, 0.0001))
    _val_checks.append((_p_rings_res.location.lcl, 73.987770, 0.0001))
    _val_checks.append((_p_rings_res.dispersion.ucl, 0.049141, 0.0001))
    _val_checks.append((_p_rings_res.dispersion.lcl, 0.0, 0.0001))
    _nist_p_counts = [12, 15, 8, 10, 4, 7, 16, 9, 14, 10, 5, 6, 17, 12, 22, 8, 10, 5, 13, 11, 20, 18, 24, 15, 9, 12, 7, 13, 9, 6]
    _p_res = p_chart(_nist_p_counts, 50)
    _val_checks.append((_p_res.center, 0.231333, 0.0001))
    _val_checks.append((_p_res.ucl, 0.410239, 0.0001))
    _val_checks.append((_p_res.lcl, 0.052428, 0.0001))
    _val_checks.append((float(len(_p_res.violations)), 2.0, 0.0001))
    # Evaluate all checks
    val_rows = []
    passed_count = 0
    for _actual, _expected, _tol in _val_checks:
        _diff = abs(_actual - _expected)
        _is_pass = _diff &lt;= _tol
        if _is_pass:
            passed_count += 1
        val_rows.append([round(float(_actual), 6), round(float(_diff), 6), "PASS" if _is_pass else "FAIL"])
    # Overall summary row
    all_passed = passed_count == len(_val_checks)
    val_rows.append([passed_count, 0, f"{passed_count} of {len(_val_checks)} checks passed"])
    return all_passed, passed_count, val_rows</t>
        </is>
      </c>
      <c r="G9" t="inlineStr">
        <is>
          <t>Notebook header</t>
        </is>
      </c>
      <c r="H9" s="16" t="inlineStr">
        <is>
          <t>import marimo
__generated_with = "0.23.15"
app = marimo.App(width="medium")
# engine-modules: spc</t>
        </is>
      </c>
    </row>
    <row r="10">
      <c r="A10" s="16" t="inlineStr">
        <is>
          <t>@app.cell(hide_code=True)
def _(
    CPK_CAPABLE_THRESHOLD,
    CPK_MARGINAL_THRESHOLD,
    MAX_SIGNALS_ROWS,
    READING_CAPABILITY_CAUTION,
    READING_CAPABLE,
    READING_MARGINAL,
    READING_NOT_CAPABLE,
    READING_NO_SIGNALS,
    READING_SIGNALS_FOUND,
    READING_STABLE,
    READING_UNSTABLE,
    RULE_DESCRIPTIONS,
    attr_ids,
    bf,
    capability_res,
    chart_result,
    chart_type,
    error_message,
    is_attribute,
    phase_one_res,
    phase_one_setting,
    run_rule_choice,
    signals_dict,
    subgroup_ids,
    val_rows,
):
    # Prepare outputs for publication
    # 1. Reading
    reading_rows = []
    if error_message:
        reading_rows = [
            ["Status", "Input error detected"],
            ["Error", error_message],
            ["Action", "Please verify input data on Data/Attributes sheet."],
            ["Note", "All calculations halted until inputs are valid."],
        ]
    else:
        _loc_record = chart_result.location if hasattr(chart_result, "location") else chart_result
        _disp_record = chart_result.dispersion if hasattr(chart_result, "dispersion") else None
        _ooc_loc = list(_loc_record.violations)
        _ooc_disp = list(_disp_record.violations) if _disp_record else []
        _all_ooc_indices = sorted(set(_ooc_loc) | set(_ooc_disp))
        _n_ooc = len(_all_ooc_indices)
        # Stability line
        if _n_ooc == 0:
            reading_rows.append(["Stability", READING_STABLE])
        else:
            reading_rows.append(["Stability", READING_UNSTABLE.format(count=_n_ooc)])
        # Run rules line
        _total_signals = sum(len(pts) for pts in signals_dict.values())
        if _total_signals == 0:
            reading_rows.append(["Run rules", READING_NO_SIGNALS])
        else:
            _flagged_rule_names = ", ".join(r for r, pts in signals_dict.items() if pts)
            reading_rows.append(["Run rules", READING_SIGNALS_FOUND.format(count=_total_signals, rules=_flagged_rule_names)])
        # Phase I convergence line
        if phase_one_setting and phase_one_res is not None and not phase_one_res.converged:
            reading_rows.append(["Phase I", f"Phase I screening did not converge after {phase_one_res.iterations} removal(s): violations remain. Treat the limits as provisional."])
        # Capability line
        if is_attribute:
            reading_rows.append(["Capability", "Process capability is not applicable to attribute defect data."])
            reading_rows.append(["Caution", READING_CAPABILITY_CAUTION])
        elif capability_res is None:
            reading_rows.append(["Capability", "Specification limits (LSL / USL) not provided in Settings."])
            reading_rows.append(["Caution", READING_CAPABILITY_CAUTION])
        else:
            _cpk_val = capability_res.cpk
            if _cpk_val is None:
                reading_rows.append(["Capability", "Specification limits not set."])
            elif _n_ooc &gt; 0:
                reading_rows.append(["Capability", f"Cpk = {_cpk_val:.2f} (unreliable: process is not in statistical control)."])
            elif _cpk_val &gt;= CPK_CAPABLE_THRESHOLD:
                reading_rows.append(["Capability", READING_CAPABLE.format(cpk=_cpk_val, thresh=CPK_CAPABLE_THRESHOLD)])
            elif _cpk_val &gt;= CPK_MARGINAL_THRESHOLD:
                reading_rows.append(["Capability", READING_MARGINAL.format(cpk=_cpk_val, m_thresh=CPK_MARGINAL_THRESHOLD, c_thresh=CPK_CAPABLE_THRESHOLD)])
            else:
                reading_rows.append(["Capability", READING_NOT_CAPABLE.format(cpk=_cpk_val, thresh=CPK_MARGINAL_THRESHOLD)])
            reading_rows.append(["Caution", READING_CAPABILITY_CAUTION])
    # 2. Summary
    summary_rows = []
    if error_message or chart_result is None:
        summary_rows = [["Error", error_message or "No calculation"]]
    else:
        _loc = chart_result.location if hasattr(chart_result, "location") else chart_result
        _disp = chart_result.dispersion if hasattr(chart_result, "dispersion") else None
        _m_count = len(_loc.points)
        _sg_size = chart_result.subgroup_size if hasattr(chart_result, "subgroup_size") else 1
        _s_within = chart_result.sigma_within if hasattr(chart_result, "sigma_within") else _loc.sigma_per_point[0]
        summary_rows.append(["Chart type", chart_type])
        summary_rows.append(["Subgroups", _m_count])
        summary_rows.append(["Subgroup size", _sg_size])
        summary_rows.append(["Grand mean / Center", round(float(_loc.center), 4)])
        summary_rows.append(["Dispersion Center", round(float(_disp.center), 4) if _disp else ""])
        summary_rows.append(["Estimated sigma (within)", round(float(_s_within), 4) if _s_within else ""])
        _loc_ucl = _loc.ucl if isinstance(_loc.ucl, (int, float)) else _loc.ucl[0]
        _loc_lcl = _loc.lcl if isinstance(_loc.lcl, (int, float)) else _loc.lcl[0]
        summary_rows.append(["Location UCL", round(float(_loc_ucl), 4)])
        summary_rows.append(["Location LCL", round(float(_loc_lcl), 4)])
        if _disp:
            _disp_ucl = _disp.ucl if isinstance(_disp.ucl, (int, float)) else _disp.ucl[0]
            _disp_lcl = _disp.lcl if isinstance(_disp.lcl, (int, float)) else _disp.lcl[0]
            summary_rows.append(["Dispersion UCL", round(float(_disp_ucl), 4)])
            summary_rows.append(["Dispersion LCL", round(float(_disp_lcl), 4)])
        else:
            summary_rows.append(["Dispersion UCL", ""])
            summary_rows.append(["Dispersion LCL", ""])
        _loc_viols = set(_loc.violations)
        _disp_viols = set(_disp.violations) if _disp else set()
        _all_viols = _loc_viols | _disp_viols
        summary_rows.append(["Subgroups beyond limits", len(_all_viols)])
        summary_rows.append(["Run-rule set", run_rule_choice])
        _total_rule_sigs = sum(len(pts) for pts in signals_dict.values())
        summary_rows.append(["Run-rule signals", _total_rule_sigs])
    # 3. Capability
    capability_rows = []
    if error_message or capability_res is None or is_attribute:
        capability_rows = [
            ["Process mean", round(float(chart_result.location.center), 4) if (chart_result and hasattr(chart_result, "location")) else ""],
            ["Sigma within", round(float(chart_result.sigma_within), 4) if (chart_result and hasattr(chart_result, "sigma_within")) else ""],
            ["Sigma overall", ""],
            ["Cp", ""],
            ["Cpl", ""],
            ["Cpu", ""],
            ["Cpk", ""],
            ["Pp", ""],
            ["Ppl", ""],
            ["Ppu", ""],
            ["Ppk", ""],
            ["PPM observed total", ""],
            ["PPM expected within", ""],
            ["PPM expected overall", ""],
            ["Stability status", "N/A (attributes or missing spec limits)"],
        ]
    else:
        _cr = capability_res
        _loc = chart_result.location if hasattr(chart_result, "location") else chart_result
        _disp = chart_result.dispersion if hasattr(chart_result, "dispersion") else None
        _ooc_cnt = len(set(_loc.violations) | (set(_disp.violations) if _disp else set()))
        _stab_text = "Stable" if _ooc_cnt == 0 else "CAUTION: process is not stable; capability is invalid"
        capability_rows = [
            ["Process mean", round(float(_cr.mean), 4)],
            ["Sigma within", round(float(_cr.sigma_within), 5)],
            ["Sigma overall", round(float(_cr.sigma_overall), 5)],
            ["Cp", round(float(_cr.cp), 4) if _cr.cp is not None else ""],
            ["Cpl", round(float(_cr.cpl), 4) if _cr.cpl is not None else ""],
            ["Cpu", round(float(_cr.cpu), 4) if _cr.cpu is not None else ""],
            ["Cpk", round(float(_cr.cpk), 4) if _cr.cpk is not None else ""],
            ["Pp", round(float(_cr.pp), 4) if _cr.pp is not None else ""],
            ["Ppl", round(float(_cr.ppl), 4) if _cr.ppl is not None else ""],
            ["Ppu", round(float(_cr.ppu), 4) if _cr.ppu is not None else ""],
            ["Ppk", round(float(_cr.ppk), 4) if _cr.ppk is not None else ""],
            ["PPM observed total", round(float(_cr.ppm_observed_total), 1) if _cr.ppm_observed_total is not None else ""],
            ["PPM expected within", round(float(_cr.ppm_expected_within_total), 1) if _cr.ppm_expected_within_total is not None else ""],
            ["PPM expected overall", round(float(_cr.ppm_expected_overall_total), 1) if _cr.ppm_expected_overall_total is not None else ""],
            ["Stability status", _stab_text],
        ]
    # 4. Signals
    signals_rows = []
    if error_message or chart_result is None:
        signals_rows = [["None", "-", "-", "No calculation"]]
    else:
        _loc = chart_result.location if hasattr(chart_result, "location") else chart_result
        _disp = chart_result.dispersion if hasattr(chart_result, "dispersion") else None
        _id_list = attr_ids if is_attribute else subgroup_ids
        # Chart positions are retained positions after Phase I; map them back to original subgroup IDs.
        _sig_ids = _id_list
        if phase_one_setting and phase_one_res is not None:
            _sig_ids = [_id_list[j] if j &lt; len(_id_list) else j + 1 for j in phase_one_res.retained_indices]
        # 3-sigma violations
        for _idx in _loc.violations:
            _sg_label = _sig_ids[_idx] if _idx &lt; len(_sig_ids) else _idx + 1
            signals_rows.append([_sg_label, _loc.name, "Limit (Rule 1)", "Point beyond 3-sigma control limits"])
        if _disp:
            for _idx in _disp.violations:
                _sg_label = _sig_ids[_idx] if _idx &lt; len(_sig_ids) else _idx + 1
                signals_rows.append([_sg_label, _disp.name, "Limit (Rule 1)", "Dispersion point beyond control limits"])
        # Run rules
        for _r_name, _viol_indices in signals_dict.items():
            if _r_name in ("WE1", "N1"):
                continue  # already listed above as limit violations
            _desc = RULE_DESCRIPTIONS.get(_r_name, _r_name)
            for _idx in _viol_indices:
                _sg_label = _sig_ids[_idx] if _idx &lt; len(_sig_ids) else _idx + 1
                signals_rows.append([_sg_label, _loc.name, f"Rule {_r_name}", _desc])
        if not signals_rows:
            signals_rows = [["None", "-", "-", "All subgroups within control limits and run-rule thresholds"]]
        elif len(signals_rows) &gt; MAX_SIGNALS_ROWS:
            # The signals block holds MAX_SIGNALS_ROWS data rows; the last one reports what is hidden.
            _n_extra = len(signals_rows) - (MAX_SIGNALS_ROWS - 1)
            signals_rows = signals_rows[: MAX_SIGNALS_ROWS - 1] + [["...", "...", "...", f"{_n_extra} more signals not shown"]]
    # 5. Phase I
    phase_one_rows = []
    if not phase_one_setting or phase_one_res is None:
        phase_one_rows = [
            ["Status", "Off (using all subgroups)"],
            ["Note", "Set Phase I to 'On' in Settings to iteratively screen out-of-control subgroups."],
        ]
    else:
        _p1 = phase_one_res
        _id_list = attr_ids if is_attribute else subgroup_ids
        _removed_labels = [str(_id_list[i]) for i in _p1.removed_indices if i &lt; len(_id_list)]
        _loc_final = _p1.final_chart.location if hasattr(_p1.final_chart, "location") else _p1.final_chart
        _disp_final = _p1.final_chart.dispersion if hasattr(_p1.final_chart, "dispersion") else None
        phase_one_rows = [
            ["Status", "On (screened)"],
            ["Iterations", _p1.iterations],
            ["Removed subgroups", ", ".join(_removed_labels) if _removed_labels else "None"],
            ["Retained subgroups", f"{len(_p1.retained_indices)} of {len(_id_list)}"],
            ["Location Center", round(float(_loc_final.center), 4)],
            ["Location UCL", round(float(_loc_final.ucl_per_point[0]), 4)],
            ["Location LCL", round(float(_loc_final.lcl_per_point[0]), 4)],
            ["Dispersion Center", round(float(_disp_final.center), 4) if _disp_final else ""],
        ]
    # 6. Chart Data
    chart_data_rows = []
    if chart_result is not None:
        _loc = chart_result.location if hasattr(chart_result, "location") else chart_result
        _disp = chart_result.dispersion if hasattr(chart_result, "dispersion") else None
        _id_list = attr_ids if is_attribute else subgroup_ids
        _cd_ids = _id_list
        if phase_one_setting and phase_one_res is not None:
            _cd_ids = [_id_list[j] if j &lt; len(_id_list) else j + 1 for j in phase_one_res.retained_indices]
        _loc_viols_set = set(_loc.violations)
        _disp_viols_set = set(_disp.violations) if _disp else set()
        # ChartData!A6:J305 holds 300 subgroup rows; anything beyond is left to the Data sheet.
        for _i, _val in enumerate(_loc.points[:300]):
            _sg_val = _cd_ids[_i] if _i &lt; len(_cd_ids) else _i + 1
            _loc_c = _loc.center
            _loc_u = _loc.ucl_per_point[_i]
            _loc_l = _loc.lcl_per_point[_i]
            _disp_v = _disp.points[_i] if (_disp and _i &lt; len(_disp.points)) else None
            _disp_c = _disp.center if _disp else None
            _disp_u = _disp.ucl_per_point[_i] if _disp else None
            _disp_l = _disp.lcl_per_point[_i] if _disp else None
            _is_flagged = (_i in _loc_viols_set) or (_i in _disp_viols_set)
            _flag_str = "Flagged" if _is_flagged else "OK"
            chart_data_rows.append([
                _sg_val,
                round(float(_val), 4),
                round(float(_loc_c), 4),
                round(float(_loc_u), 4),
                round(float(_loc_l), 4),
                round(float(_disp_v), 4) if _disp_v is not None else None,
                round(float(_disp_c), 4) if _disp_c is not None else None,
                round(float(_disp_u), 4) if _disp_u is not None else None,
                round(float(_disp_l), 4) if _disp_l is not None else None,
                _flag_str,
            ])
    # Publish to Excel. Each spill starts with the header row that its output_block styles.
    publication = bf.publish(
        outputs={
            "reading": [["Item", "Finding"], *reading_rows],
            "summary": [["Metric", "Value"], *summary_rows],
            "capability": [["Capability metric", "Value"], *capability_rows],
            "signals": [["Subgroup", "Chart", "Rule", "Description"], *signals_rows],
            "phase_one": [["Phase I parameter", "Value"], *phase_one_rows],
            "chart_data": [
                ["Subgroup", "Location", "Location Center", "Location UCL", "Location LCL",
                 "Dispersion", "Dispersion Center", "Dispersion UCL", "Dispersion LCL", "Flag"],
                *chart_data_rows,
            ],
            "validation": [["Actual", "Difference", "Status"], *val_rows],
        }
    )
    publication
    return (
        capability_rows,
        chart_data_rows,
        phase_one_rows,
        publication,
        reading_rows,
        signals_rows,
        summary_rows,
    )</t>
        </is>
      </c>
      <c r="G10" t="inlineStr">
        <is>
          <t>Template ID</t>
        </is>
      </c>
      <c r="H10" s="16" t="inlineStr">
        <is>
          <t>spc</t>
        </is>
      </c>
    </row>
    <row r="11">
      <c r="A11" s="16" t="inlineStr">
        <is>
          <t>@app.cell
def _(
    CPK_CAPABLE_THRESHOLD,
    CPK_MARGINAL_THRESHOLD,
    capability_res,
    capability_rows,
    chart_result,
    chart_type,
    error_message,
    is_attribute,
    mo,
    pd,
    phase_one_res,
    phase_one_rows,
    phase_one_setting,
    reading_rows,
    run_rule_choice,
    signals_dict,
    signals_rows,
    summary_rows,
):
    # Task Pane UI
    if error_message:
        pane_view = mo.md(f"### Control Charts: Error\n\n**Error:** {error_message}")
    else:
        _loc = chart_result.location if hasattr(chart_result, "location") else chart_result
        _disp = chart_result.dispersion if hasattr(chart_result, "dispersion") else None
        _n_pts = len(_loc.points)
        _ooc = len(set(_loc.violations) | (set(_disp.violations) if _disp else set()))
        _stab_str = "Stable" if _ooc == 0 else f"Unstable ({_ooc} point(s) out of control)"
        _s_w = chart_result.sigma_within if hasattr(chart_result, "sigma_within") else _loc.sigma_per_point[0]
        _total_rule_sigs = sum(len(pts) for pts in signals_dict.values())
        _p1_text = "On (screened)" if (phase_one_setting and phase_one_res is not None) else "Off"
        _cap_line = ""
        if not is_attribute and capability_res is not None and capability_res.cpk is not None:
            _cpk_word = "capable" if capability_res.cpk &gt;= CPK_CAPABLE_THRESHOLD else ("marginal" if capability_res.cpk &gt;= CPK_MARGINAL_THRESHOLD else "not capable")
            _cap_line = f"- **Capability:** Cpk = {capability_res.cpk:.2f} (Process is {_cpk_word})\n"
        _flagged_rules = ", ".join(r for r, pts in signals_dict.items() if pts)
        _rules_line = f"- **Run rules:** {run_rule_choice}" + (f" (Rule {_flagged_rules})" if _flagged_rules else f" ({_total_rule_sigs} signals)") + "\n"
        _overview_md = mo.md(
            f"### Control Charts: {chart_type}\n\n"
            f"- **Subgroups / Samples:** {_n_pts}\n"
            f"- **Process Center:** {_loc.center:.4f}\n"
            f"- **Sigma (within):** {_s_w:.4f}\n"
            f"- **Stability:** {_stab_str}\n"
            f"{_rules_line}"
            f"- **Phase I:** {_p1_text}\n"
            f"{_cap_line}"
        )
        _reading_df = pd.DataFrame(reading_rows, columns=["Item", "Interpretation"])
        _summary_df = pd.DataFrame(summary_rows, columns=["Metric", "Value"])
        _signals_df = pd.DataFrame(signals_rows, columns=["Subgroup", "Chart", "Rule", "Description"])
        _tabs_content = {
            "Reading": mo.ui.table(_reading_df, selection=None, show_data_types=False, show_column_summaries=False, show_download=False),
            "Summary": mo.ui.table(_summary_df, selection=None, show_data_types=False, show_column_summaries=False, show_download=False),
            "Signals": mo.ui.table(_signals_df, selection=None, show_data_types=False, show_column_summaries=False, show_download=False),
        }
        if not is_attribute:
            _cap_df = pd.DataFrame(capability_rows, columns=["Index", "Value"])
            _tabs_content["Capability"] = mo.ui.table(_cap_df, selection=None, show_data_types=False, show_column_summaries=False, show_download=False)
        _p1_df = pd.DataFrame(phase_one_rows, columns=["Parameter", "Value"])
        _tabs_content["Phase I"] = mo.ui.table(_p1_df, selection=None, show_data_types=False, show_column_summaries=False, show_download=False)
        pane_view = mo.vstack([
            _overview_md,
            mo.ui.tabs(_tabs_content),
        ])
    pane_view
    return (pane_view,)</t>
        </is>
      </c>
      <c r="G11" t="inlineStr">
        <is>
          <t>Template version</t>
        </is>
      </c>
      <c r="H11" s="16" t="inlineStr">
        <is>
          <t>rt-4b29e2f9026b45e49050</t>
        </is>
      </c>
    </row>
    <row r="12">
      <c r="G12" t="inlineStr">
        <is>
          <t>Workbook instance ID</t>
        </is>
      </c>
      <c r="H12" s="16"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1980-01-01T00:00:00Z</dcterms:created>
  <dcterms:modified xmlns:dcterms="http://purl.org/dc/terms/" xmlns:xsi="http://www.w3.org/2001/XMLSchema-instance" xsi:type="dcterms:W3CDTF">1980-01-01T00:00:00Z</dcterms:modified>
</cp:coreProperties>
</file>