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drawings/drawing1.xml" ContentType="application/vnd.openxmlformats-officedocument.drawing+xml"/>
  <ct:Override PartName="/xl/worksheets/sheet2.xml" ContentType="application/vnd.openxmlformats-officedocument.spreadsheetml.worksheet+xml"/>
  <ct:Override PartName="/xl/tables/table1.xml" ContentType="application/vnd.openxmlformats-officedocument.spreadsheetml.table+xml"/>
  <ct:Override PartName="/xl/worksheets/sheet3.xml" ContentType="application/vnd.openxmlformats-officedocument.spreadsheetml.worksheet+xml"/>
  <ct:Override PartName="/xl/tables/table2.xml" ContentType="application/vnd.openxmlformats-officedocument.spreadsheetml.table+xml"/>
  <ct:Override PartName="/xl/worksheets/sheet4.xml" ContentType="application/vnd.openxmlformats-officedocument.spreadsheetml.worksheet+xml"/>
  <ct:Override PartName="/xl/worksheets/sheet5.xml" ContentType="application/vnd.openxmlformats-officedocument.spreadsheetml.worksheet+xml"/>
  <ct:Override PartName="/xl/tables/table3.xml" ContentType="application/vnd.openxmlformats-officedocument.spreadsheetml.table+xml"/>
  <ct:Override PartName="/xl/worksheets/sheet6.xml" ContentType="application/vnd.openxmlformats-officedocument.spreadsheetml.worksheet+xml"/>
  <ct:Override PartName="/xl/tables/table4.xml" ContentType="application/vnd.openxmlformats-officedocument.spreadsheetml.table+xml"/>
  <ct:Override PartName="/xl/worksheets/sheet7.xml" ContentType="application/vnd.openxmlformats-officedocument.spreadsheetml.worksheet+xml"/>
  <ct:Override PartName="/xl/charts/chart1.xml" ContentType="application/vnd.openxmlformats-officedocument.drawingml.char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Results" sheetId="1" state="visible" r:id="rId4"/>
    <s:sheet name="Data" sheetId="2" state="visible" r:id="rId5"/>
    <s:sheet name="Settings" sheetId="3" state="visible" r:id="rId6"/>
    <s:sheet name="Curves" sheetId="4" state="visible" r:id="rId7"/>
    <s:sheet name="Validation" sheetId="5" state="visible" r:id="rId8"/>
    <s:sheet name="Guide" sheetId="6" state="visible" r:id="rId9"/>
    <s:sheet name="_BOARDFLARE" sheetId="7" state="veryHidden" r:id="rId10"/>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1">
    <numFmt numFmtId="164" formatCode="0.0%"/>
  </numFmts>
  <fonts count="9">
    <font>
      <name val="Calibri"/>
      <family val="2"/>
      <color theme="1"/>
      <sz val="11"/>
      <scheme val="minor"/>
    </font>
    <font>
      <b val="1"/>
      <color rgb="FFFFFFFF"/>
      <sz val="18"/>
    </font>
    <font>
      <color rgb="FFDCE8F5"/>
      <sz val="11"/>
    </font>
    <font>
      <b val="1"/>
      <color rgb="FFFFFFFF"/>
      <sz val="11"/>
    </font>
    <font>
      <b val="1"/>
      <color rgb="FF14532D"/>
      <sz val="10"/>
    </font>
    <font>
      <color rgb="FF14532D"/>
      <sz val="10"/>
    </font>
    <font>
      <b val="1"/>
      <color rgb="FF334155"/>
      <sz val="10"/>
    </font>
    <font>
      <color rgb="FF0F172A"/>
      <sz val="10"/>
    </font>
    <font>
      <color rgb="FF64748B"/>
      <sz val="9"/>
    </font>
  </fonts>
  <fills count="8">
    <fill>
      <patternFill/>
    </fill>
    <fill>
      <patternFill patternType="gray125"/>
    </fill>
    <fill>
      <patternFill patternType="solid">
        <fgColor rgb="FF1E3A5F"/>
      </patternFill>
    </fill>
    <fill>
      <patternFill patternType="solid">
        <fgColor rgb="FF356A9A"/>
      </patternFill>
    </fill>
    <fill>
      <patternFill patternType="solid">
        <fgColor rgb="FFDDF7E8"/>
      </patternFill>
    </fill>
    <fill>
      <patternFill patternType="solid">
        <fgColor rgb="FFECFDF3"/>
      </patternFill>
    </fill>
    <fill>
      <patternFill patternType="solid">
        <fgColor rgb="FFE8EEF5"/>
      </patternFill>
    </fill>
    <fill>
      <patternFill patternType="solid">
        <fgColor rgb="FFEAF4FF"/>
      </patternFill>
    </fill>
  </fills>
  <borders count="6">
    <border>
      <left/>
      <right/>
      <top/>
      <bottom/>
      <diagonal/>
    </border>
    <border>
      <bottom style="thin">
        <color rgb="FF86C9A3"/>
      </bottom>
    </border>
    <border>
      <bottom style="thin">
        <color rgb="FFC6E8D3"/>
      </bottom>
    </border>
    <border>
      <bottom style="thin">
        <color rgb="FFAAB8C7"/>
      </bottom>
    </border>
    <border>
      <bottom style="thin">
        <color rgb="FFE2E8F0"/>
      </bottom>
    </border>
    <border>
      <left style="thin">
        <color rgb="FF7BA7D1"/>
      </left>
      <right style="thin">
        <color rgb="FF7BA7D1"/>
      </right>
      <top style="thin">
        <color rgb="FF7BA7D1"/>
      </top>
      <bottom style="thin">
        <color rgb="FF7BA7D1"/>
      </bottom>
    </border>
  </borders>
  <cellStyleXfs count="1">
    <xf numFmtId="0" fontId="0" fillId="0" borderId="0"/>
  </cellStyleXfs>
  <cellXfs count="15">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0" applyAlignment="1" pivotButton="0" quotePrefix="0" xfId="0">
      <alignment vertical="center"/>
    </xf>
    <xf numFmtId="0" fontId="4" fillId="4" borderId="1" applyAlignment="1" pivotButton="0" quotePrefix="0" xfId="0">
      <alignment vertical="center" wrapText="1"/>
    </xf>
    <xf numFmtId="0" fontId="5" fillId="5" borderId="2" applyAlignment="1" pivotButton="0" quotePrefix="0" xfId="0">
      <alignment vertical="center" wrapText="1"/>
    </xf>
    <xf numFmtId="0" fontId="5" fillId="5" borderId="2" applyAlignment="1" pivotButton="0" quotePrefix="0" xfId="0">
      <alignment vertical="center"/>
    </xf>
    <xf numFmtId="3" fontId="5" fillId="5" borderId="2" applyAlignment="1" pivotButton="0" quotePrefix="0" xfId="0">
      <alignment vertical="center" wrapText="1"/>
    </xf>
    <xf numFmtId="164" fontId="5" fillId="5" borderId="2" applyAlignment="1" pivotButton="0" quotePrefix="0" xfId="0">
      <alignment vertical="center" wrapText="1"/>
    </xf>
    <xf numFmtId="4" fontId="5" fillId="5" borderId="2" applyAlignment="1" pivotButton="0" quotePrefix="0" xfId="0">
      <alignment vertical="center" wrapText="1"/>
    </xf>
    <xf numFmtId="0" fontId="6" fillId="6" borderId="3" applyAlignment="1" pivotButton="0" quotePrefix="0" xfId="0">
      <alignment vertical="center" wrapText="1"/>
    </xf>
    <xf numFmtId="0" fontId="7" fillId="0" borderId="4" applyAlignment="1" pivotButton="0" quotePrefix="0" xfId="0">
      <alignment vertical="center" wrapText="1"/>
    </xf>
    <xf numFmtId="0" fontId="7" fillId="7" borderId="5" applyAlignment="1" pivotButton="0" quotePrefix="0" xfId="0">
      <alignment vertical="center" wrapText="1"/>
    </xf>
    <xf numFmtId="0" fontId="8" fillId="0" borderId="0" applyAlignment="1" pivotButton="0" quotePrefix="0" xfId="0">
      <alignment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2.xml" Id="rId5" /><pr:Relationship Type="http://schemas.openxmlformats.org/officeDocument/2006/relationships/worksheet" Target="/xl/worksheets/sheet3.xml" Id="rId6" /><pr:Relationship Type="http://schemas.openxmlformats.org/officeDocument/2006/relationships/worksheet" Target="/xl/worksheets/sheet4.xml" Id="rId7" /><pr:Relationship Type="http://schemas.openxmlformats.org/officeDocument/2006/relationships/worksheet" Target="/xl/worksheets/sheet5.xml" Id="rId8" /><pr:Relationship Type="http://schemas.openxmlformats.org/officeDocument/2006/relationships/worksheet" Target="/xl/worksheets/sheet6.xml" Id="rId9" /><pr:Relationship Type="http://schemas.openxmlformats.org/officeDocument/2006/relationships/worksheet" Target="/xl/worksheets/sheet7.xml" Id="rId10" /></pr:Relationships>
</file>

<file path=xl/charts/chart1.xml><?xml version="1.0" encoding="utf-8"?>
<chartSpace xmlns="http://schemas.openxmlformats.org/drawingml/2006/chart">
  <roundedCorners val="0"/>
  <chart>
    <title>
      <tx>
        <rich>
          <a:bodyPr xmlns:a="http://schemas.openxmlformats.org/drawingml/2006/main"/>
          <a:p xmlns:a="http://schemas.openxmlformats.org/drawingml/2006/main">
            <a:pPr>
              <a:defRPr sz="1300" b="1">
                <a:solidFill>
                  <a:srgbClr val="404040"/>
                </a:solidFill>
              </a:defRPr>
            </a:pPr>
            <a:r>
              <a:rPr sz="1300" b="1">
                <a:solidFill>
                  <a:srgbClr val="404040"/>
                </a:solidFill>
              </a:rPr>
              <a:t>Kaplan-Meier Survival Curves</a:t>
            </a:r>
          </a:p>
        </rich>
      </tx>
      <overlay val="0"/>
    </title>
    <plotArea>
      <scatterChart>
        <scatterStyle val="lineMarker"/>
        <ser>
          <idx val="0"/>
          <order val="0"/>
          <tx>
            <v>Group 1</v>
          </tx>
          <spPr>
            <a:ln xmlns:a="http://schemas.openxmlformats.org/drawingml/2006/main" w="28575">
              <a:solidFill>
                <a:srgbClr val="1F4E79"/>
              </a:solidFill>
              <a:prstDash val="solid"/>
            </a:ln>
          </spPr>
          <marker>
            <symbol val="none"/>
            <spPr>
              <a:ln xmlns:a="http://schemas.openxmlformats.org/drawingml/2006/main">
                <a:prstDash val="solid"/>
              </a:ln>
            </spPr>
          </marker>
          <xVal>
            <numRef>
              <f>'Curves'!$A$5:$A$124</f>
            </numRef>
          </xVal>
          <yVal>
            <numRef>
              <f>'Curves'!$B$5:$B$124</f>
            </numRef>
          </yVal>
          <smooth val="0"/>
        </ser>
        <ser>
          <idx val="1"/>
          <order val="1"/>
          <tx>
            <v>Group 2</v>
          </tx>
          <spPr>
            <a:ln xmlns:a="http://schemas.openxmlformats.org/drawingml/2006/main" w="28575">
              <a:solidFill>
                <a:srgbClr val="C55A11"/>
              </a:solidFill>
              <a:prstDash val="solid"/>
            </a:ln>
          </spPr>
          <marker>
            <symbol val="none"/>
            <spPr>
              <a:ln xmlns:a="http://schemas.openxmlformats.org/drawingml/2006/main">
                <a:prstDash val="solid"/>
              </a:ln>
            </spPr>
          </marker>
          <xVal>
            <numRef>
              <f>'Curves'!$C$5:$C$124</f>
            </numRef>
          </xVal>
          <yVal>
            <numRef>
              <f>'Curves'!$D$5:$D$124</f>
            </numRef>
          </yVal>
          <smooth val="0"/>
        </ser>
        <ser>
          <idx val="2"/>
          <order val="2"/>
          <tx>
            <v>Group 3</v>
          </tx>
          <spPr>
            <a:ln xmlns:a="http://schemas.openxmlformats.org/drawingml/2006/main" w="28575">
              <a:solidFill>
                <a:srgbClr val="2E7D32"/>
              </a:solidFill>
              <a:prstDash val="solid"/>
            </a:ln>
          </spPr>
          <marker>
            <symbol val="none"/>
            <spPr>
              <a:ln xmlns:a="http://schemas.openxmlformats.org/drawingml/2006/main">
                <a:prstDash val="solid"/>
              </a:ln>
            </spPr>
          </marker>
          <xVal>
            <numRef>
              <f>'Curves'!$E$5:$E$124</f>
            </numRef>
          </xVal>
          <yVal>
            <numRef>
              <f>'Curves'!$F$5:$F$124</f>
            </numRef>
          </yVal>
          <smooth val="0"/>
        </ser>
        <ser>
          <idx val="3"/>
          <order val="3"/>
          <tx>
            <v>Group 4</v>
          </tx>
          <spPr>
            <a:ln xmlns:a="http://schemas.openxmlformats.org/drawingml/2006/main" w="28575">
              <a:solidFill>
                <a:srgbClr val="7B1FA2"/>
              </a:solidFill>
              <a:prstDash val="solid"/>
            </a:ln>
          </spPr>
          <marker>
            <symbol val="none"/>
            <spPr>
              <a:ln xmlns:a="http://schemas.openxmlformats.org/drawingml/2006/main">
                <a:prstDash val="solid"/>
              </a:ln>
            </spPr>
          </marker>
          <xVal>
            <numRef>
              <f>'Curves'!$G$5:$G$124</f>
            </numRef>
          </xVal>
          <yVal>
            <numRef>
              <f>'Curves'!$H$5:$H$124</f>
            </numRef>
          </yVal>
          <smooth val="0"/>
        </ser>
        <ser>
          <idx val="4"/>
          <order val="4"/>
          <tx>
            <v>Censored</v>
          </tx>
          <spPr>
            <a:ln xmlns:a="http://schemas.openxmlformats.org/drawingml/2006/main">
              <a:noFill/>
              <a:prstDash val="solid"/>
            </a:ln>
          </spPr>
          <marker>
            <symbol val="circle"/>
            <size val="7"/>
            <spPr>
              <a:solidFill xmlns:a="http://schemas.openxmlformats.org/drawingml/2006/main">
                <a:srgbClr val="555555"/>
              </a:solidFill>
              <a:ln xmlns:a="http://schemas.openxmlformats.org/drawingml/2006/main" w="9525">
                <a:solidFill>
                  <a:srgbClr val="555555"/>
                </a:solidFill>
                <a:prstDash val="solid"/>
              </a:ln>
            </spPr>
          </marker>
          <xVal>
            <numRef>
              <f>'Curves'!$I$5:$I$124</f>
            </numRef>
          </xVal>
          <yVal>
            <numRef>
              <f>'Curves'!$J$5:$J$124</f>
            </numRef>
          </yVal>
          <smooth val="0"/>
        </ser>
        <axId val="10"/>
        <axId val="20"/>
      </scatterChart>
      <valAx>
        <axId val="10"/>
        <scaling>
          <orientation val="minMax"/>
        </scaling>
        <delete val="0"/>
        <axPos val="b"/>
        <majorGridlines>
          <spPr>
            <a:ln xmlns:a="http://schemas.openxmlformats.org/drawingml/2006/main" w="9525">
              <a:solidFill>
                <a:srgbClr val="D9D9D9"/>
              </a:solidFill>
              <a:prstDash val="solid"/>
            </a:ln>
          </spPr>
        </majorGridlines>
        <title>
          <tx>
            <rich>
              <a:bodyPr xmlns:a="http://schemas.openxmlformats.org/drawingml/2006/main"/>
              <a:p xmlns:a="http://schemas.openxmlformats.org/drawingml/2006/main">
                <a:pPr>
                  <a:defRPr sz="1000" b="1">
                    <a:solidFill>
                      <a:srgbClr val="404040"/>
                    </a:solidFill>
                  </a:defRPr>
                </a:pPr>
                <a:r>
                  <a:rPr sz="1000" b="1">
                    <a:solidFill>
                      <a:srgbClr val="404040"/>
                    </a:solidFill>
                  </a:rPr>
                  <a:t>Time (weeks)</a:t>
                </a:r>
              </a:p>
            </rich>
          </tx>
          <overlay val="0"/>
        </title>
        <numFmt formatCode="0.0" sourceLinked="0"/>
        <majorTickMark val="out"/>
        <minorTickMark val="none"/>
        <tickLblPos val="nextTo"/>
        <spPr>
          <a:ln xmlns:a="http://schemas.openxmlformats.org/drawingml/2006/main" w="9525">
            <a:solidFill>
              <a:srgbClr val="7F7F7F"/>
            </a:solidFill>
            <a:prstDash val="solid"/>
          </a:ln>
        </spPr>
        <txPr>
          <a:bodyPr xmlns:a="http://schemas.openxmlformats.org/drawingml/2006/main"/>
          <a:p xmlns:a="http://schemas.openxmlformats.org/drawingml/2006/main">
            <a:pPr>
              <a:defRPr sz="900" b="0">
                <a:solidFill>
                  <a:srgbClr val="404040"/>
                </a:solidFill>
              </a:defRPr>
            </a:pPr>
            <a:endParaRPr sz="900" b="0">
              <a:solidFill>
                <a:srgbClr val="404040"/>
              </a:solidFill>
            </a:endParaRPr>
          </a:p>
        </txPr>
        <crossAx val="20"/>
      </valAx>
      <valAx>
        <axId val="20"/>
        <scaling>
          <orientation val="minMax"/>
        </scaling>
        <delete val="0"/>
        <axPos val="l"/>
        <majorGridlines>
          <spPr>
            <a:ln xmlns:a="http://schemas.openxmlformats.org/drawingml/2006/main" w="9525">
              <a:solidFill>
                <a:srgbClr val="D9D9D9"/>
              </a:solidFill>
              <a:prstDash val="solid"/>
            </a:ln>
          </spPr>
        </majorGridlines>
        <title>
          <tx>
            <rich>
              <a:bodyPr xmlns:a="http://schemas.openxmlformats.org/drawingml/2006/main"/>
              <a:p xmlns:a="http://schemas.openxmlformats.org/drawingml/2006/main">
                <a:pPr>
                  <a:defRPr sz="1000" b="1">
                    <a:solidFill>
                      <a:srgbClr val="404040"/>
                    </a:solidFill>
                  </a:defRPr>
                </a:pPr>
                <a:r>
                  <a:rPr sz="1000" b="1">
                    <a:solidFill>
                      <a:srgbClr val="404040"/>
                    </a:solidFill>
                  </a:rPr>
                  <a:t>Survival probability</a:t>
                </a:r>
              </a:p>
            </rich>
          </tx>
          <overlay val="0"/>
        </title>
        <numFmt formatCode="0.00" sourceLinked="0"/>
        <majorTickMark val="out"/>
        <minorTickMark val="none"/>
        <tickLblPos val="nextTo"/>
        <spPr>
          <a:ln xmlns:a="http://schemas.openxmlformats.org/drawingml/2006/main" w="9525">
            <a:solidFill>
              <a:srgbClr val="7F7F7F"/>
            </a:solidFill>
            <a:prstDash val="solid"/>
          </a:ln>
        </spPr>
        <txPr>
          <a:bodyPr xmlns:a="http://schemas.openxmlformats.org/drawingml/2006/main"/>
          <a:p xmlns:a="http://schemas.openxmlformats.org/drawingml/2006/main">
            <a:pPr>
              <a:defRPr sz="900" b="0">
                <a:solidFill>
                  <a:srgbClr val="404040"/>
                </a:solidFill>
              </a:defRPr>
            </a:pPr>
            <a:endParaRPr sz="900" b="0">
              <a:solidFill>
                <a:srgbClr val="404040"/>
              </a:solidFill>
            </a:endParaRPr>
          </a:p>
        </txPr>
        <crossAx val="10"/>
      </valAx>
    </plotArea>
    <legend>
      <legendPos val="b"/>
      <overlay val="0"/>
      <txPr>
        <a:bodyPr xmlns:a="http://schemas.openxmlformats.org/drawingml/2006/main"/>
        <a:p xmlns:a="http://schemas.openxmlformats.org/drawingml/2006/main">
          <a:pPr>
            <a:defRPr sz="900" b="0">
              <a:solidFill>
                <a:srgbClr val="404040"/>
              </a:solidFill>
            </a:defRPr>
          </a:pPr>
          <a:endParaRPr sz="900" b="0">
            <a:solidFill>
              <a:srgbClr val="404040"/>
            </a:solidFill>
          </a:endParaRPr>
        </a:p>
      </txPr>
    </legend>
    <plotVisOnly val="1"/>
    <dispBlanksAs val="gap"/>
  </chart>
  <spPr>
    <a:ln xmlns:a="http://schemas.openxmlformats.org/drawingml/2006/main" w="9525">
      <a:solidFill>
        <a:srgbClr val="BFBFBF"/>
      </a:solidFill>
      <a:prstDash val="solid"/>
    </a:ln>
  </spPr>
</chartSpace>
</file>

<file path=xl/drawings/_rels/drawing1.xml.rels><?xml version='1.0' encoding='utf-8'?>
<pr:Relationships xmlns:pr="http://schemas.openxmlformats.org/package/2006/relationships"><pr:Relationship Type="http://schemas.openxmlformats.org/officeDocument/2006/relationships/chart" Target="/xl/charts/chart1.xml" Id="rId1" /></pr:Relationships>
</file>

<file path=xl/drawings/drawing1.xml><?xml version="1.0" encoding="utf-8"?>
<ns0:wsDr xmlns:ns0="http://schemas.openxmlformats.org/drawingml/2006/spreadsheetDrawing" xmlns:ns1="http://schemas.openxmlformats.org/drawingml/2006/main" xmlns:ns2="http://schemas.openxmlformats.org/drawingml/2006/chart" xmlns:r="http://schemas.openxmlformats.org/officeDocument/2006/relationships">
  <ns0:oneCellAnchor>
    <ns0:from>
      <ns0:col>0</ns0:col>
      <ns0:colOff>0</ns0:colOff>
      <ns0:row>11</ns0:row>
      <ns0:rowOff>0</ns0:rowOff>
    </ns0:from>
    <ns0:ext cx="6477000" cy="3429000"/>
    <ns0:graphicFrame>
      <ns0:nvGraphicFramePr>
        <ns0:cNvPr id="1" name="Chart 1"/>
        <ns0:cNvGraphicFramePr/>
      </ns0:nvGraphicFramePr>
      <ns0:xfrm/>
      <ns1:graphic>
        <ns1:graphicData uri="http://schemas.openxmlformats.org/drawingml/2006/chart">
          <ns2:chart r:id="rId1"/>
        </ns1:graphicData>
      </ns1:graphic>
    </ns0:graphicFrame>
    <ns0:clientData/>
  </ns0:oneCellAnchor>
</ns0:wsDr>
</file>

<file path=xl/tables/table1.xml><?xml version="1.0" encoding="utf-8"?>
<table xmlns="http://schemas.openxmlformats.org/spreadsheetml/2006/main" id="1" name="StudyData" displayName="StudyData" ref="A4:L46" headerRowCount="1" totalsRowShown="0">
  <autoFilter ref="A4:L46"/>
  <tableColumns count="12">
    <tableColumn id="1" name="Subject"/>
    <tableColumn id="2" name="Time"/>
    <tableColumn id="3" name="Event"/>
    <tableColumn id="4" name="Group"/>
    <tableColumn id="5" name="Age"/>
    <tableColumn id="6" name="Covariate2"/>
    <tableColumn id="7" name="Covariate3"/>
    <tableColumn id="8" name="Covariate4"/>
    <tableColumn id="9" name="Covariate5"/>
    <tableColumn id="10" name="Covariate6"/>
    <tableColumn id="11" name="Covariate7"/>
    <tableColumn id="12" name="Covariate8"/>
  </tableColumns>
  <tableStyleInfo name="TableStyleMedium2" showFirstColumn="0" showLastColumn="0" showRowStripes="1" showColumnStripes="0"/>
</table>
</file>

<file path=xl/tables/table2.xml><?xml version="1.0" encoding="utf-8"?>
<table xmlns="http://schemas.openxmlformats.org/spreadsheetml/2006/main" id="2" name="ModelSettings" displayName="ModelSettings" ref="A4:D14" headerRowCount="1" totalsRowShown="0">
  <autoFilter ref="A4:D14"/>
  <tableColumns count="4">
    <tableColumn id="1" name="Setting"/>
    <tableColumn id="2" name="Value"/>
    <tableColumn id="3" name="Description"/>
    <tableColumn id="4" name="Allowed values"/>
  </tableColumns>
  <tableStyleInfo name="TableStyleMedium2" showFirstColumn="0" showLastColumn="0" showRowStripes="1" showColumnStripes="0"/>
</table>
</file>

<file path=xl/tables/table3.xml><?xml version="1.0" encoding="utf-8"?>
<table xmlns="http://schemas.openxmlformats.org/spreadsheetml/2006/main" id="3" name="ValidationChecks" displayName="ValidationChecks" ref="A5:E32" headerRowCount="1" totalsRowShown="0">
  <autoFilter ref="A5:E32"/>
  <tableColumns count="5">
    <tableColumn id="1" name="Reference"/>
    <tableColumn id="2" name="Quantity"/>
    <tableColumn id="3" name="Expected"/>
    <tableColumn id="4" name="Tolerance"/>
    <tableColumn id="5" name="Source"/>
  </tableColumns>
  <tableStyleInfo name="TableStyleMedium2" showFirstColumn="0" showLastColumn="0" showRowStripes="1" showColumnStripes="0"/>
</table>
</file>

<file path=xl/tables/table4.xml><?xml version="1.0" encoding="utf-8"?>
<table xmlns="http://schemas.openxmlformats.org/spreadsheetml/2006/main" id="4" name="UserGuide" displayName="UserGuide" ref="A4:B12" headerRowCount="1" totalsRowShown="0">
  <autoFilter ref="A4:B12"/>
  <tableColumns count="2">
    <tableColumn id="1" name="Topic"/>
    <tableColumn id="2" name="Practitioner guidanc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pr:Relationships xmlns:pr="http://schemas.openxmlformats.org/package/2006/relationships"><pr:Relationship Type="http://schemas.openxmlformats.org/officeDocument/2006/relationships/drawing" Target="/xl/drawings/drawing1.xml" Id="rId1" /></pr:Relationships>
</file>

<file path=xl/worksheets/_rels/sheet2.xml.rels><?xml version='1.0' encoding='utf-8'?>
<pr:Relationships xmlns:pr="http://schemas.openxmlformats.org/package/2006/relationships"><pr:Relationship Type="http://schemas.openxmlformats.org/officeDocument/2006/relationships/table" Target="/xl/tables/table1.xml" Id="rId1" /></pr:Relationships>
</file>

<file path=xl/worksheets/_rels/sheet3.xml.rels><?xml version='1.0' encoding='utf-8'?>
<pr:Relationships xmlns:pr="http://schemas.openxmlformats.org/package/2006/relationships"><pr:Relationship Type="http://schemas.openxmlformats.org/officeDocument/2006/relationships/table" Target="/xl/tables/table2.xml" Id="rId1" /></pr:Relationships>
</file>

<file path=xl/worksheets/_rels/sheet5.xml.rels><?xml version='1.0' encoding='utf-8'?>
<pr:Relationships xmlns:pr="http://schemas.openxmlformats.org/package/2006/relationships"><pr:Relationship Type="http://schemas.openxmlformats.org/officeDocument/2006/relationships/table" Target="/xl/tables/table3.xml" Id="rId1" /></pr:Relationships>
</file>

<file path=xl/worksheets/_rels/sheet6.xml.rels><?xml version='1.0' encoding='utf-8'?>
<pr:Relationships xmlns:pr="http://schemas.openxmlformats.org/package/2006/relationships"><pr:Relationship Type="http://schemas.openxmlformats.org/officeDocument/2006/relationships/table" Target="/xl/tables/table4.xml" Id="rId1" /></pr:Relationships>
</file>

<file path=xl/worksheets/sheet1.xml><?xml version="1.0" encoding="utf-8"?>
<s:worksheet xmlns:r="http://schemas.openxmlformats.org/officeDocument/2006/relationships" xmlns:s="http://schemas.openxmlformats.org/spreadsheetml/2006/main">
  <s:sheetPr>
    <s:outlinePr summaryBelow="1" summaryRight="1"/>
    <s:pageSetUpPr/>
  </s:sheetPr>
  <s:dimension ref="A1:H65"/>
  <s:sheetViews>
    <s:sheetView showGridLines="0" zoomScale="100" workbookViewId="0">
      <s:selection activeCell="A1" sqref="A1"/>
    </s:sheetView>
  </s:sheetViews>
  <s:sheetFormatPr baseColWidth="8" defaultRowHeight="15"/>
  <s:cols>
    <s:col width="37.5" customWidth="1" min="1" max="1"/>
    <s:col width="12.5" customWidth="1" min="2" max="2"/>
    <s:col width="12.5" customWidth="1" min="3" max="3"/>
    <s:col width="12.5" customWidth="1" min="4" max="4"/>
    <s:col width="12.5" customWidth="1" min="5" max="5"/>
    <s:col width="12.5" customWidth="1" min="6" max="6"/>
    <s:col width="12.5" customWidth="1" min="7" max="7"/>
    <s:col width="12.5" customWidth="1" min="8" max="8"/>
  </s:cols>
  <s:sheetData>
    <s:row r="1" ht="25.5" customHeight="1">
      <s:c r="A1" s="1" t="inlineStr">
        <s:is>
          <s:t>Survival Analysis</s:t>
        </s:is>
      </s:c>
    </s:row>
    <s:row r="2" ht="31.5" customHeight="1">
      <s:c r="A2" s="2" t="inlineStr">
        <s:is>
          <s:t>Kaplan-Meier survival estimation, Mantel-Haenszel log-rank test, and Cox proportional hazards regression.</s:t>
        </s:is>
      </s:c>
    </s:row>
    <s:row r="3" ht="18" customHeight="1"/>
    <s:row r="4" ht="18" customHeight="1">
      <s:c r="A4" s="3" t="inlineStr">
        <s:is>
          <s:t>Plain-language summary</s:t>
        </s:is>
      </s:c>
    </s:row>
    <s:row r="5" ht="30" customHeight="1">
      <s:c r="A5" s="4" cm="1">
        <s:f t="array" ref="A5:B10">_xldudf_BF_OUTPUT("reading")</s:f>
      </s:c>
      <s:c r="B5" s="4"/>
    </s:row>
    <s:row r="6" ht="24" customHeight="1">
      <s:c r="A6" s="5"/>
      <s:c r="B6" s="6"/>
    </s:row>
    <s:row r="7" ht="24" customHeight="1">
      <s:c r="A7" s="5"/>
      <s:c r="B7" s="6"/>
    </s:row>
    <s:row r="8" ht="24" customHeight="1">
      <s:c r="A8" s="5"/>
      <s:c r="B8" s="6"/>
    </s:row>
    <s:row r="9" ht="24" customHeight="1">
      <s:c r="A9" s="5"/>
      <s:c r="B9" s="6"/>
    </s:row>
    <s:row r="10" ht="24" customHeight="1">
      <s:c r="A10" s="5"/>
      <s:c r="B10" s="6"/>
    </s:row>
    <s:row r="11" ht="18" customHeight="1">
      <s:c r="A11" s="3" t="inlineStr">
        <s:is>
          <s:t>Kaplan-Meier survival curves</s:t>
        </s:is>
      </s:c>
    </s:row>
    <s:row r="12" ht="18" customHeight="1"/>
    <s:row r="13" ht="18" customHeight="1"/>
    <s:row r="14" ht="18" customHeight="1"/>
    <s:row r="15" ht="18" customHeight="1"/>
    <s:row r="16" ht="18" customHeight="1"/>
    <s:row r="17" ht="18" customHeight="1"/>
    <s:row r="18" ht="18" customHeight="1"/>
    <s:row r="19" ht="18" customHeight="1"/>
    <s:row r="20" ht="18" customHeight="1"/>
    <s:row r="21" ht="18" customHeight="1"/>
    <s:row r="22" ht="18" customHeight="1"/>
    <s:row r="23" ht="18" customHeight="1"/>
    <s:row r="24" ht="18" customHeight="1"/>
    <s:row r="25" ht="18" customHeight="1"/>
    <s:row r="26" ht="18" customHeight="1"/>
    <s:row r="27" ht="18" customHeight="1"/>
    <s:row r="28" ht="18" customHeight="1"/>
    <s:row r="29" ht="18" customHeight="1"/>
    <s:row r="30" ht="18" customHeight="1"/>
    <s:row r="31" ht="18" customHeight="1">
      <s:c r="A31" s="3" t="inlineStr">
        <s:is>
          <s:t>Number at risk</s:t>
        </s:is>
      </s:c>
    </s:row>
    <s:row r="32" ht="24" customHeight="1">
      <s:c r="A32" s="4" cm="1">
        <s:f t="array" ref="A32:H37">_xldudf_BF_OUTPUT("risk_table")</s:f>
      </s:c>
      <s:c r="B32" s="4"/>
      <s:c r="C32" s="4"/>
      <s:c r="D32" s="4"/>
      <s:c r="E32" s="4"/>
      <s:c r="F32" s="4"/>
      <s:c r="G32" s="4"/>
      <s:c r="H32" s="4"/>
    </s:row>
    <s:row r="33" ht="24" customHeight="1">
      <s:c r="A33" s="5"/>
      <s:c r="B33" s="7"/>
      <s:c r="C33" s="7"/>
      <s:c r="D33" s="7"/>
      <s:c r="E33" s="7"/>
      <s:c r="F33" s="7"/>
      <s:c r="G33" s="7"/>
      <s:c r="H33" s="7"/>
    </s:row>
    <s:row r="34" ht="24" customHeight="1">
      <s:c r="A34" s="5"/>
      <s:c r="B34" s="7"/>
      <s:c r="C34" s="7"/>
      <s:c r="D34" s="7"/>
      <s:c r="E34" s="7"/>
      <s:c r="F34" s="7"/>
      <s:c r="G34" s="7"/>
      <s:c r="H34" s="7"/>
    </s:row>
    <s:row r="35" ht="24" customHeight="1">
      <s:c r="A35" s="5"/>
      <s:c r="B35" s="7"/>
      <s:c r="C35" s="7"/>
      <s:c r="D35" s="7"/>
      <s:c r="E35" s="7"/>
      <s:c r="F35" s="7"/>
      <s:c r="G35" s="7"/>
      <s:c r="H35" s="7"/>
    </s:row>
    <s:row r="36" ht="24" customHeight="1">
      <s:c r="A36" s="5"/>
      <s:c r="B36" s="7"/>
      <s:c r="C36" s="7"/>
      <s:c r="D36" s="7"/>
      <s:c r="E36" s="7"/>
      <s:c r="F36" s="7"/>
      <s:c r="G36" s="7"/>
      <s:c r="H36" s="7"/>
    </s:row>
    <s:row r="37" ht="24" customHeight="1">
      <s:c r="A37" s="5"/>
      <s:c r="B37" s="7"/>
      <s:c r="C37" s="7"/>
      <s:c r="D37" s="7"/>
      <s:c r="E37" s="7"/>
      <s:c r="F37" s="7"/>
      <s:c r="G37" s="7"/>
      <s:c r="H37" s="7"/>
    </s:row>
    <s:row r="38" ht="18" customHeight="1"/>
    <s:row r="39" ht="18" customHeight="1">
      <s:c r="A39" s="3" t="inlineStr">
        <s:is>
          <s:t>Cohort summary</s:t>
        </s:is>
      </s:c>
    </s:row>
    <s:row r="40" ht="30" customHeight="1">
      <s:c r="A40" s="4" cm="1">
        <s:f t="array" ref="A40:G46">_xldudf_BF_OUTPUT("summary")</s:f>
      </s:c>
      <s:c r="B40" s="4"/>
      <s:c r="C40" s="4"/>
      <s:c r="D40" s="4"/>
      <s:c r="E40" s="4"/>
      <s:c r="F40" s="4"/>
      <s:c r="G40" s="4"/>
    </s:row>
    <s:row r="41" ht="24" customHeight="1">
      <s:c r="A41" s="5"/>
      <s:c r="B41" s="7"/>
      <s:c r="C41" s="7"/>
      <s:c r="D41" s="7"/>
      <s:c r="E41" s="8"/>
      <s:c r="F41" s="9"/>
      <s:c r="G41" s="5"/>
    </s:row>
    <s:row r="42" ht="24" customHeight="1">
      <s:c r="A42" s="5"/>
      <s:c r="B42" s="7"/>
      <s:c r="C42" s="7"/>
      <s:c r="D42" s="7"/>
      <s:c r="E42" s="8"/>
      <s:c r="F42" s="9"/>
      <s:c r="G42" s="5"/>
    </s:row>
    <s:row r="43" ht="24" customHeight="1">
      <s:c r="A43" s="5"/>
      <s:c r="B43" s="7"/>
      <s:c r="C43" s="7"/>
      <s:c r="D43" s="7"/>
      <s:c r="E43" s="8"/>
      <s:c r="F43" s="9"/>
      <s:c r="G43" s="5"/>
    </s:row>
    <s:row r="44" ht="24" customHeight="1">
      <s:c r="A44" s="5"/>
      <s:c r="B44" s="7"/>
      <s:c r="C44" s="7"/>
      <s:c r="D44" s="7"/>
      <s:c r="E44" s="8"/>
      <s:c r="F44" s="9"/>
      <s:c r="G44" s="5"/>
    </s:row>
    <s:row r="45" ht="24" customHeight="1">
      <s:c r="A45" s="5"/>
      <s:c r="B45" s="7"/>
      <s:c r="C45" s="7"/>
      <s:c r="D45" s="7"/>
      <s:c r="E45" s="8"/>
      <s:c r="F45" s="9"/>
      <s:c r="G45" s="5"/>
    </s:row>
    <s:row r="46" ht="24" customHeight="1">
      <s:c r="A46" s="5"/>
      <s:c r="B46" s="7"/>
      <s:c r="C46" s="7"/>
      <s:c r="D46" s="7"/>
      <s:c r="E46" s="8"/>
      <s:c r="F46" s="9"/>
      <s:c r="G46" s="5"/>
    </s:row>
    <s:row r="47" ht="18" customHeight="1"/>
    <s:row r="48" ht="18" customHeight="1">
      <s:c r="A48" s="3" t="inlineStr">
        <s:is>
          <s:t>Log-rank test (Mantel-Haenszel)</s:t>
        </s:is>
      </s:c>
    </s:row>
    <s:row r="49" ht="24" customHeight="1">
      <s:c r="A49" s="4" cm="1">
        <s:f t="array" ref="A49:G54">_xldudf_BF_OUTPUT("logrank")</s:f>
      </s:c>
      <s:c r="B49" s="4"/>
      <s:c r="C49" s="4"/>
      <s:c r="D49" s="4"/>
      <s:c r="E49" s="4"/>
      <s:c r="F49" s="4"/>
      <s:c r="G49" s="4"/>
    </s:row>
    <s:row r="50" ht="24" customHeight="1">
      <s:c r="A50" s="5"/>
      <s:c r="B50" s="7"/>
      <s:c r="C50" s="9"/>
      <s:c r="D50" s="9"/>
      <s:c r="E50" s="9"/>
      <s:c r="F50" s="7"/>
      <s:c r="G50" s="5"/>
    </s:row>
    <s:row r="51" ht="24" customHeight="1">
      <s:c r="A51" s="5"/>
      <s:c r="B51" s="7"/>
      <s:c r="C51" s="9"/>
      <s:c r="D51" s="9"/>
      <s:c r="E51" s="9"/>
      <s:c r="F51" s="7"/>
      <s:c r="G51" s="5"/>
    </s:row>
    <s:row r="52" ht="24" customHeight="1">
      <s:c r="A52" s="5"/>
      <s:c r="B52" s="7"/>
      <s:c r="C52" s="9"/>
      <s:c r="D52" s="9"/>
      <s:c r="E52" s="9"/>
      <s:c r="F52" s="7"/>
      <s:c r="G52" s="5"/>
    </s:row>
    <s:row r="53" ht="24" customHeight="1">
      <s:c r="A53" s="5"/>
      <s:c r="B53" s="7"/>
      <s:c r="C53" s="9"/>
      <s:c r="D53" s="9"/>
      <s:c r="E53" s="9"/>
      <s:c r="F53" s="7"/>
      <s:c r="G53" s="5"/>
    </s:row>
    <s:row r="54" ht="24" customHeight="1">
      <s:c r="A54" s="5"/>
      <s:c r="B54" s="7"/>
      <s:c r="C54" s="9"/>
      <s:c r="D54" s="9"/>
      <s:c r="E54" s="9"/>
      <s:c r="F54" s="7"/>
      <s:c r="G54" s="5"/>
    </s:row>
    <s:row r="55" ht="18" customHeight="1"/>
    <s:row r="56" ht="18" customHeight="1">
      <s:c r="A56" s="3" t="inlineStr">
        <s:is>
          <s:t>Cox proportional hazards model</s:t>
        </s:is>
      </s:c>
    </s:row>
    <s:row r="57" ht="24" customHeight="1">
      <s:c r="A57" s="4" cm="1">
        <s:f t="array" ref="A57:H65">_xldudf_BF_OUTPUT("cox")</s:f>
      </s:c>
      <s:c r="B57" s="4"/>
      <s:c r="C57" s="4"/>
      <s:c r="D57" s="4"/>
      <s:c r="E57" s="4"/>
      <s:c r="F57" s="4"/>
      <s:c r="G57" s="4"/>
      <s:c r="H57" s="4"/>
    </s:row>
    <s:row r="58" ht="24" customHeight="1">
      <s:c r="A58" s="5"/>
      <s:c r="B58" s="9"/>
      <s:c r="C58" s="9"/>
      <s:c r="D58" s="9"/>
      <s:c r="E58" s="9"/>
      <s:c r="F58" s="9"/>
      <s:c r="G58" s="9"/>
      <s:c r="H58" s="5"/>
    </s:row>
    <s:row r="59" ht="24" customHeight="1">
      <s:c r="A59" s="5"/>
      <s:c r="B59" s="9"/>
      <s:c r="C59" s="9"/>
      <s:c r="D59" s="9"/>
      <s:c r="E59" s="9"/>
      <s:c r="F59" s="9"/>
      <s:c r="G59" s="9"/>
      <s:c r="H59" s="5"/>
    </s:row>
    <s:row r="60" ht="24" customHeight="1">
      <s:c r="A60" s="5"/>
      <s:c r="B60" s="9"/>
      <s:c r="C60" s="9"/>
      <s:c r="D60" s="9"/>
      <s:c r="E60" s="9"/>
      <s:c r="F60" s="9"/>
      <s:c r="G60" s="9"/>
      <s:c r="H60" s="5"/>
    </s:row>
    <s:row r="61" ht="24" customHeight="1">
      <s:c r="A61" s="5"/>
      <s:c r="B61" s="9"/>
      <s:c r="C61" s="9"/>
      <s:c r="D61" s="9"/>
      <s:c r="E61" s="9"/>
      <s:c r="F61" s="9"/>
      <s:c r="G61" s="9"/>
      <s:c r="H61" s="5"/>
    </s:row>
    <s:row r="62" ht="24" customHeight="1">
      <s:c r="A62" s="5"/>
      <s:c r="B62" s="9"/>
      <s:c r="C62" s="9"/>
      <s:c r="D62" s="9"/>
      <s:c r="E62" s="9"/>
      <s:c r="F62" s="9"/>
      <s:c r="G62" s="9"/>
      <s:c r="H62" s="5"/>
    </s:row>
    <s:row r="63" ht="24" customHeight="1">
      <s:c r="A63" s="5"/>
      <s:c r="B63" s="9"/>
      <s:c r="C63" s="9"/>
      <s:c r="D63" s="9"/>
      <s:c r="E63" s="9"/>
      <s:c r="F63" s="9"/>
      <s:c r="G63" s="9"/>
      <s:c r="H63" s="5"/>
    </s:row>
    <s:row r="64" ht="24" customHeight="1">
      <s:c r="A64" s="5"/>
      <s:c r="B64" s="9"/>
      <s:c r="C64" s="9"/>
      <s:c r="D64" s="9"/>
      <s:c r="E64" s="9"/>
      <s:c r="F64" s="9"/>
      <s:c r="G64" s="9"/>
      <s:c r="H64" s="5"/>
    </s:row>
    <s:row r="65" ht="24" customHeight="1">
      <s:c r="A65" s="5"/>
      <s:c r="B65" s="9"/>
      <s:c r="C65" s="9"/>
      <s:c r="D65" s="9"/>
      <s:c r="E65" s="9"/>
      <s:c r="F65" s="9"/>
      <s:c r="G65" s="9"/>
      <s:c r="H65" s="5"/>
    </s:row>
  </s:sheetData>
  <s:mergeCells count="8">
    <s:mergeCell ref="A56:H56"/>
    <s:mergeCell ref="A4:H4"/>
    <s:mergeCell ref="A48:H48"/>
    <s:mergeCell ref="A39:H39"/>
    <s:mergeCell ref="A2:H2"/>
    <s:mergeCell ref="A11:H11"/>
    <s:mergeCell ref="A1:H1"/>
    <s:mergeCell ref="A31:H31"/>
  </s:mergeCells>
  <s:pageMargins left="0.75" right="0.75" top="1" bottom="1" header="0.5" footer="0.5"/>
  <s:drawing r:id="rId1"/>
</s:worksheet>
</file>

<file path=xl/worksheets/sheet2.xml><?xml version="1.0" encoding="utf-8"?>
<s:worksheet xmlns:r="http://schemas.openxmlformats.org/officeDocument/2006/relationships" xmlns:s="http://schemas.openxmlformats.org/spreadsheetml/2006/main">
  <s:sheetPr>
    <s:outlinePr summaryBelow="1" summaryRight="1"/>
    <s:pageSetUpPr/>
  </s:sheetPr>
  <s:dimension ref="A1:L46"/>
  <s:sheetViews>
    <s:sheetView showGridLines="0" zoomScale="100" workbookViewId="0">
      <s:selection activeCell="A1" sqref="A1"/>
    </s:sheetView>
  </s:sheetViews>
  <s:sheetFormatPr baseColWidth="8" defaultRowHeight="15"/>
  <s:cols>
    <s:col width="11.25" customWidth="1" min="1" max="1"/>
    <s:col width="10" customWidth="1" min="2" max="2"/>
    <s:col width="10" customWidth="1" min="3" max="3"/>
    <s:col width="12.5" customWidth="1" min="4" max="4"/>
    <s:col width="11.88" customWidth="1" min="5" max="5"/>
    <s:col width="11.88" customWidth="1" min="6" max="6"/>
    <s:col width="11.88" customWidth="1" min="7" max="7"/>
    <s:col width="11.88" customWidth="1" min="8" max="8"/>
    <s:col width="11.88" customWidth="1" min="9" max="9"/>
    <s:col width="11.88" customWidth="1" min="10" max="10"/>
    <s:col width="11.88" customWidth="1" min="11" max="11"/>
    <s:col width="11.88" customWidth="1" min="12" max="12"/>
  </s:cols>
  <s:sheetData>
    <s:row r="1" ht="25.5" customHeight="1">
      <s:c r="A1" s="1" t="inlineStr">
        <s:is>
          <s:t>Study Data</s:t>
        </s:is>
      </s:c>
    </s:row>
    <s:row r="2" ht="31.5" customHeight="1">
      <s:c r="A2" s="2" t="inlineStr">
        <s:is>
          <s:t>One row per subject with follow-up time, event indicator (1=event, 0=censored), and group. Paste your dataset over this table.</s:t>
        </s:is>
      </s:c>
    </s:row>
    <s:row r="3" ht="18" customHeight="1"/>
    <s:row r="4" ht="18" customHeight="1">
      <s:c r="A4" s="10" t="inlineStr">
        <s:is>
          <s:t>Subject</s:t>
        </s:is>
      </s:c>
      <s:c r="B4" s="10" t="inlineStr">
        <s:is>
          <s:t>Time</s:t>
        </s:is>
      </s:c>
      <s:c r="C4" s="10" t="inlineStr">
        <s:is>
          <s:t>Event</s:t>
        </s:is>
      </s:c>
      <s:c r="D4" s="10" t="inlineStr">
        <s:is>
          <s:t>Group</s:t>
        </s:is>
      </s:c>
      <s:c r="E4" s="10" t="inlineStr">
        <s:is>
          <s:t>Age</s:t>
        </s:is>
      </s:c>
      <s:c r="F4" s="10" t="inlineStr">
        <s:is>
          <s:t>Covariate2</s:t>
        </s:is>
      </s:c>
      <s:c r="G4" s="10" t="inlineStr">
        <s:is>
          <s:t>Covariate3</s:t>
        </s:is>
      </s:c>
      <s:c r="H4" s="10" t="inlineStr">
        <s:is>
          <s:t>Covariate4</s:t>
        </s:is>
      </s:c>
      <s:c r="I4" s="10" t="inlineStr">
        <s:is>
          <s:t>Covariate5</s:t>
        </s:is>
      </s:c>
      <s:c r="J4" s="10" t="inlineStr">
        <s:is>
          <s:t>Covariate6</s:t>
        </s:is>
      </s:c>
      <s:c r="K4" s="10" t="inlineStr">
        <s:is>
          <s:t>Covariate7</s:t>
        </s:is>
      </s:c>
      <s:c r="L4" s="10" t="inlineStr">
        <s:is>
          <s:t>Covariate8</s:t>
        </s:is>
      </s:c>
    </s:row>
    <s:row r="5" ht="18" customHeight="1">
      <s:c r="A5" s="11" t="n">
        <s:v>1</s:v>
      </s:c>
      <s:c r="B5" s="11" t="n">
        <s:v>6</s:v>
      </s:c>
      <s:c r="C5" s="11" t="n">
        <s:v>1</s:v>
      </s:c>
      <s:c r="D5" s="11" t="inlineStr">
        <s:is>
          <s:t>6-MP</s:t>
        </s:is>
      </s:c>
      <s:c r="E5" s="11" t="n">
        <s:v>40</s:v>
      </s:c>
      <s:c r="F5" s="11" t="n"/>
      <s:c r="G5" s="11" t="n"/>
      <s:c r="H5" s="11" t="n"/>
      <s:c r="I5" s="11" t="n"/>
      <s:c r="J5" s="11" t="n"/>
      <s:c r="K5" s="11" t="n"/>
      <s:c r="L5" s="11" t="n"/>
    </s:row>
    <s:row r="6" ht="18" customHeight="1">
      <s:c r="A6" s="11" t="n">
        <s:v>2</s:v>
      </s:c>
      <s:c r="B6" s="11" t="n">
        <s:v>6</s:v>
      </s:c>
      <s:c r="C6" s="11" t="n">
        <s:v>1</s:v>
      </s:c>
      <s:c r="D6" s="11" t="inlineStr">
        <s:is>
          <s:t>6-MP</s:t>
        </s:is>
      </s:c>
      <s:c r="E6" s="11" t="n">
        <s:v>43</s:v>
      </s:c>
      <s:c r="F6" s="11" t="n"/>
      <s:c r="G6" s="11" t="n"/>
      <s:c r="H6" s="11" t="n"/>
      <s:c r="I6" s="11" t="n"/>
      <s:c r="J6" s="11" t="n"/>
      <s:c r="K6" s="11" t="n"/>
      <s:c r="L6" s="11" t="n"/>
    </s:row>
    <s:row r="7" ht="18" customHeight="1">
      <s:c r="A7" s="11" t="n">
        <s:v>3</s:v>
      </s:c>
      <s:c r="B7" s="11" t="n">
        <s:v>6</s:v>
      </s:c>
      <s:c r="C7" s="11" t="n">
        <s:v>1</s:v>
      </s:c>
      <s:c r="D7" s="11" t="inlineStr">
        <s:is>
          <s:t>6-MP</s:t>
        </s:is>
      </s:c>
      <s:c r="E7" s="11" t="n">
        <s:v>46</s:v>
      </s:c>
      <s:c r="F7" s="11" t="n"/>
      <s:c r="G7" s="11" t="n"/>
      <s:c r="H7" s="11" t="n"/>
      <s:c r="I7" s="11" t="n"/>
      <s:c r="J7" s="11" t="n"/>
      <s:c r="K7" s="11" t="n"/>
      <s:c r="L7" s="11" t="n"/>
    </s:row>
    <s:row r="8" ht="18" customHeight="1">
      <s:c r="A8" s="11" t="n">
        <s:v>4</s:v>
      </s:c>
      <s:c r="B8" s="11" t="n">
        <s:v>6</s:v>
      </s:c>
      <s:c r="C8" s="11" t="n">
        <s:v>0</s:v>
      </s:c>
      <s:c r="D8" s="11" t="inlineStr">
        <s:is>
          <s:t>6-MP</s:t>
        </s:is>
      </s:c>
      <s:c r="E8" s="11" t="n">
        <s:v>49</s:v>
      </s:c>
      <s:c r="F8" s="11" t="n"/>
      <s:c r="G8" s="11" t="n"/>
      <s:c r="H8" s="11" t="n"/>
      <s:c r="I8" s="11" t="n"/>
      <s:c r="J8" s="11" t="n"/>
      <s:c r="K8" s="11" t="n"/>
      <s:c r="L8" s="11" t="n"/>
    </s:row>
    <s:row r="9" ht="18" customHeight="1">
      <s:c r="A9" s="11" t="n">
        <s:v>5</s:v>
      </s:c>
      <s:c r="B9" s="11" t="n">
        <s:v>7</s:v>
      </s:c>
      <s:c r="C9" s="11" t="n">
        <s:v>1</s:v>
      </s:c>
      <s:c r="D9" s="11" t="inlineStr">
        <s:is>
          <s:t>6-MP</s:t>
        </s:is>
      </s:c>
      <s:c r="E9" s="11" t="n">
        <s:v>52</s:v>
      </s:c>
      <s:c r="F9" s="11" t="n"/>
      <s:c r="G9" s="11" t="n"/>
      <s:c r="H9" s="11" t="n"/>
      <s:c r="I9" s="11" t="n"/>
      <s:c r="J9" s="11" t="n"/>
      <s:c r="K9" s="11" t="n"/>
      <s:c r="L9" s="11" t="n"/>
    </s:row>
    <s:row r="10" ht="18" customHeight="1">
      <s:c r="A10" s="11" t="n">
        <s:v>6</s:v>
      </s:c>
      <s:c r="B10" s="11" t="n">
        <s:v>9</s:v>
      </s:c>
      <s:c r="C10" s="11" t="n">
        <s:v>0</s:v>
      </s:c>
      <s:c r="D10" s="11" t="inlineStr">
        <s:is>
          <s:t>6-MP</s:t>
        </s:is>
      </s:c>
      <s:c r="E10" s="11" t="n">
        <s:v>55</s:v>
      </s:c>
      <s:c r="F10" s="11" t="n"/>
      <s:c r="G10" s="11" t="n"/>
      <s:c r="H10" s="11" t="n"/>
      <s:c r="I10" s="11" t="n"/>
      <s:c r="J10" s="11" t="n"/>
      <s:c r="K10" s="11" t="n"/>
      <s:c r="L10" s="11" t="n"/>
    </s:row>
    <s:row r="11" ht="18" customHeight="1">
      <s:c r="A11" s="11" t="n">
        <s:v>7</s:v>
      </s:c>
      <s:c r="B11" s="11" t="n">
        <s:v>10</s:v>
      </s:c>
      <s:c r="C11" s="11" t="n">
        <s:v>1</s:v>
      </s:c>
      <s:c r="D11" s="11" t="inlineStr">
        <s:is>
          <s:t>6-MP</s:t>
        </s:is>
      </s:c>
      <s:c r="E11" s="11" t="n">
        <s:v>58</s:v>
      </s:c>
      <s:c r="F11" s="11" t="n"/>
      <s:c r="G11" s="11" t="n"/>
      <s:c r="H11" s="11" t="n"/>
      <s:c r="I11" s="11" t="n"/>
      <s:c r="J11" s="11" t="n"/>
      <s:c r="K11" s="11" t="n"/>
      <s:c r="L11" s="11" t="n"/>
    </s:row>
    <s:row r="12" ht="18" customHeight="1">
      <s:c r="A12" s="11" t="n">
        <s:v>8</s:v>
      </s:c>
      <s:c r="B12" s="11" t="n">
        <s:v>10</s:v>
      </s:c>
      <s:c r="C12" s="11" t="n">
        <s:v>0</s:v>
      </s:c>
      <s:c r="D12" s="11" t="inlineStr">
        <s:is>
          <s:t>6-MP</s:t>
        </s:is>
      </s:c>
      <s:c r="E12" s="11" t="n">
        <s:v>61</s:v>
      </s:c>
      <s:c r="F12" s="11" t="n"/>
      <s:c r="G12" s="11" t="n"/>
      <s:c r="H12" s="11" t="n"/>
      <s:c r="I12" s="11" t="n"/>
      <s:c r="J12" s="11" t="n"/>
      <s:c r="K12" s="11" t="n"/>
      <s:c r="L12" s="11" t="n"/>
    </s:row>
    <s:row r="13" ht="18" customHeight="1">
      <s:c r="A13" s="11" t="n">
        <s:v>9</s:v>
      </s:c>
      <s:c r="B13" s="11" t="n">
        <s:v>11</s:v>
      </s:c>
      <s:c r="C13" s="11" t="n">
        <s:v>0</s:v>
      </s:c>
      <s:c r="D13" s="11" t="inlineStr">
        <s:is>
          <s:t>6-MP</s:t>
        </s:is>
      </s:c>
      <s:c r="E13" s="11" t="n">
        <s:v>64</s:v>
      </s:c>
      <s:c r="F13" s="11" t="n"/>
      <s:c r="G13" s="11" t="n"/>
      <s:c r="H13" s="11" t="n"/>
      <s:c r="I13" s="11" t="n"/>
      <s:c r="J13" s="11" t="n"/>
      <s:c r="K13" s="11" t="n"/>
      <s:c r="L13" s="11" t="n"/>
    </s:row>
    <s:row r="14" ht="18" customHeight="1">
      <s:c r="A14" s="11" t="n">
        <s:v>10</s:v>
      </s:c>
      <s:c r="B14" s="11" t="n">
        <s:v>13</s:v>
      </s:c>
      <s:c r="C14" s="11" t="n">
        <s:v>1</s:v>
      </s:c>
      <s:c r="D14" s="11" t="inlineStr">
        <s:is>
          <s:t>6-MP</s:t>
        </s:is>
      </s:c>
      <s:c r="E14" s="11" t="n">
        <s:v>67</s:v>
      </s:c>
      <s:c r="F14" s="11" t="n"/>
      <s:c r="G14" s="11" t="n"/>
      <s:c r="H14" s="11" t="n"/>
      <s:c r="I14" s="11" t="n"/>
      <s:c r="J14" s="11" t="n"/>
      <s:c r="K14" s="11" t="n"/>
      <s:c r="L14" s="11" t="n"/>
    </s:row>
    <s:row r="15" ht="18" customHeight="1">
      <s:c r="A15" s="11" t="n">
        <s:v>11</s:v>
      </s:c>
      <s:c r="B15" s="11" t="n">
        <s:v>16</s:v>
      </s:c>
      <s:c r="C15" s="11" t="n">
        <s:v>1</s:v>
      </s:c>
      <s:c r="D15" s="11" t="inlineStr">
        <s:is>
          <s:t>6-MP</s:t>
        </s:is>
      </s:c>
      <s:c r="E15" s="11" t="n">
        <s:v>40</s:v>
      </s:c>
      <s:c r="F15" s="11" t="n"/>
      <s:c r="G15" s="11" t="n"/>
      <s:c r="H15" s="11" t="n"/>
      <s:c r="I15" s="11" t="n"/>
      <s:c r="J15" s="11" t="n"/>
      <s:c r="K15" s="11" t="n"/>
      <s:c r="L15" s="11" t="n"/>
    </s:row>
    <s:row r="16" ht="18" customHeight="1">
      <s:c r="A16" s="11" t="n">
        <s:v>12</s:v>
      </s:c>
      <s:c r="B16" s="11" t="n">
        <s:v>17</s:v>
      </s:c>
      <s:c r="C16" s="11" t="n">
        <s:v>0</s:v>
      </s:c>
      <s:c r="D16" s="11" t="inlineStr">
        <s:is>
          <s:t>6-MP</s:t>
        </s:is>
      </s:c>
      <s:c r="E16" s="11" t="n">
        <s:v>43</s:v>
      </s:c>
      <s:c r="F16" s="11" t="n"/>
      <s:c r="G16" s="11" t="n"/>
      <s:c r="H16" s="11" t="n"/>
      <s:c r="I16" s="11" t="n"/>
      <s:c r="J16" s="11" t="n"/>
      <s:c r="K16" s="11" t="n"/>
      <s:c r="L16" s="11" t="n"/>
    </s:row>
    <s:row r="17" ht="18" customHeight="1">
      <s:c r="A17" s="11" t="n">
        <s:v>13</s:v>
      </s:c>
      <s:c r="B17" s="11" t="n">
        <s:v>19</s:v>
      </s:c>
      <s:c r="C17" s="11" t="n">
        <s:v>0</s:v>
      </s:c>
      <s:c r="D17" s="11" t="inlineStr">
        <s:is>
          <s:t>6-MP</s:t>
        </s:is>
      </s:c>
      <s:c r="E17" s="11" t="n">
        <s:v>46</s:v>
      </s:c>
      <s:c r="F17" s="11" t="n"/>
      <s:c r="G17" s="11" t="n"/>
      <s:c r="H17" s="11" t="n"/>
      <s:c r="I17" s="11" t="n"/>
      <s:c r="J17" s="11" t="n"/>
      <s:c r="K17" s="11" t="n"/>
      <s:c r="L17" s="11" t="n"/>
    </s:row>
    <s:row r="18" ht="18" customHeight="1">
      <s:c r="A18" s="11" t="n">
        <s:v>14</s:v>
      </s:c>
      <s:c r="B18" s="11" t="n">
        <s:v>20</s:v>
      </s:c>
      <s:c r="C18" s="11" t="n">
        <s:v>0</s:v>
      </s:c>
      <s:c r="D18" s="11" t="inlineStr">
        <s:is>
          <s:t>6-MP</s:t>
        </s:is>
      </s:c>
      <s:c r="E18" s="11" t="n">
        <s:v>49</s:v>
      </s:c>
      <s:c r="F18" s="11" t="n"/>
      <s:c r="G18" s="11" t="n"/>
      <s:c r="H18" s="11" t="n"/>
      <s:c r="I18" s="11" t="n"/>
      <s:c r="J18" s="11" t="n"/>
      <s:c r="K18" s="11" t="n"/>
      <s:c r="L18" s="11" t="n"/>
    </s:row>
    <s:row r="19" ht="18" customHeight="1">
      <s:c r="A19" s="11" t="n">
        <s:v>15</s:v>
      </s:c>
      <s:c r="B19" s="11" t="n">
        <s:v>22</s:v>
      </s:c>
      <s:c r="C19" s="11" t="n">
        <s:v>1</s:v>
      </s:c>
      <s:c r="D19" s="11" t="inlineStr">
        <s:is>
          <s:t>6-MP</s:t>
        </s:is>
      </s:c>
      <s:c r="E19" s="11" t="n">
        <s:v>52</s:v>
      </s:c>
      <s:c r="F19" s="11" t="n"/>
      <s:c r="G19" s="11" t="n"/>
      <s:c r="H19" s="11" t="n"/>
      <s:c r="I19" s="11" t="n"/>
      <s:c r="J19" s="11" t="n"/>
      <s:c r="K19" s="11" t="n"/>
      <s:c r="L19" s="11" t="n"/>
    </s:row>
    <s:row r="20" ht="18" customHeight="1">
      <s:c r="A20" s="11" t="n">
        <s:v>16</s:v>
      </s:c>
      <s:c r="B20" s="11" t="n">
        <s:v>23</s:v>
      </s:c>
      <s:c r="C20" s="11" t="n">
        <s:v>1</s:v>
      </s:c>
      <s:c r="D20" s="11" t="inlineStr">
        <s:is>
          <s:t>6-MP</s:t>
        </s:is>
      </s:c>
      <s:c r="E20" s="11" t="n">
        <s:v>55</s:v>
      </s:c>
      <s:c r="F20" s="11" t="n"/>
      <s:c r="G20" s="11" t="n"/>
      <s:c r="H20" s="11" t="n"/>
      <s:c r="I20" s="11" t="n"/>
      <s:c r="J20" s="11" t="n"/>
      <s:c r="K20" s="11" t="n"/>
      <s:c r="L20" s="11" t="n"/>
    </s:row>
    <s:row r="21" ht="18" customHeight="1">
      <s:c r="A21" s="11" t="n">
        <s:v>17</s:v>
      </s:c>
      <s:c r="B21" s="11" t="n">
        <s:v>25</s:v>
      </s:c>
      <s:c r="C21" s="11" t="n">
        <s:v>0</s:v>
      </s:c>
      <s:c r="D21" s="11" t="inlineStr">
        <s:is>
          <s:t>6-MP</s:t>
        </s:is>
      </s:c>
      <s:c r="E21" s="11" t="n">
        <s:v>58</s:v>
      </s:c>
      <s:c r="F21" s="11" t="n"/>
      <s:c r="G21" s="11" t="n"/>
      <s:c r="H21" s="11" t="n"/>
      <s:c r="I21" s="11" t="n"/>
      <s:c r="J21" s="11" t="n"/>
      <s:c r="K21" s="11" t="n"/>
      <s:c r="L21" s="11" t="n"/>
    </s:row>
    <s:row r="22" ht="18" customHeight="1">
      <s:c r="A22" s="11" t="n">
        <s:v>18</s:v>
      </s:c>
      <s:c r="B22" s="11" t="n">
        <s:v>32</s:v>
      </s:c>
      <s:c r="C22" s="11" t="n">
        <s:v>0</s:v>
      </s:c>
      <s:c r="D22" s="11" t="inlineStr">
        <s:is>
          <s:t>6-MP</s:t>
        </s:is>
      </s:c>
      <s:c r="E22" s="11" t="n">
        <s:v>61</s:v>
      </s:c>
      <s:c r="F22" s="11" t="n"/>
      <s:c r="G22" s="11" t="n"/>
      <s:c r="H22" s="11" t="n"/>
      <s:c r="I22" s="11" t="n"/>
      <s:c r="J22" s="11" t="n"/>
      <s:c r="K22" s="11" t="n"/>
      <s:c r="L22" s="11" t="n"/>
    </s:row>
    <s:row r="23" ht="18" customHeight="1">
      <s:c r="A23" s="11" t="n">
        <s:v>19</s:v>
      </s:c>
      <s:c r="B23" s="11" t="n">
        <s:v>32</s:v>
      </s:c>
      <s:c r="C23" s="11" t="n">
        <s:v>0</s:v>
      </s:c>
      <s:c r="D23" s="11" t="inlineStr">
        <s:is>
          <s:t>6-MP</s:t>
        </s:is>
      </s:c>
      <s:c r="E23" s="11" t="n">
        <s:v>64</s:v>
      </s:c>
      <s:c r="F23" s="11" t="n"/>
      <s:c r="G23" s="11" t="n"/>
      <s:c r="H23" s="11" t="n"/>
      <s:c r="I23" s="11" t="n"/>
      <s:c r="J23" s="11" t="n"/>
      <s:c r="K23" s="11" t="n"/>
      <s:c r="L23" s="11" t="n"/>
    </s:row>
    <s:row r="24" ht="18" customHeight="1">
      <s:c r="A24" s="11" t="n">
        <s:v>20</s:v>
      </s:c>
      <s:c r="B24" s="11" t="n">
        <s:v>34</s:v>
      </s:c>
      <s:c r="C24" s="11" t="n">
        <s:v>0</s:v>
      </s:c>
      <s:c r="D24" s="11" t="inlineStr">
        <s:is>
          <s:t>6-MP</s:t>
        </s:is>
      </s:c>
      <s:c r="E24" s="11" t="n">
        <s:v>67</s:v>
      </s:c>
      <s:c r="F24" s="11" t="n"/>
      <s:c r="G24" s="11" t="n"/>
      <s:c r="H24" s="11" t="n"/>
      <s:c r="I24" s="11" t="n"/>
      <s:c r="J24" s="11" t="n"/>
      <s:c r="K24" s="11" t="n"/>
      <s:c r="L24" s="11" t="n"/>
    </s:row>
    <s:row r="25" ht="18" customHeight="1">
      <s:c r="A25" s="11" t="n">
        <s:v>21</s:v>
      </s:c>
      <s:c r="B25" s="11" t="n">
        <s:v>35</s:v>
      </s:c>
      <s:c r="C25" s="11" t="n">
        <s:v>0</s:v>
      </s:c>
      <s:c r="D25" s="11" t="inlineStr">
        <s:is>
          <s:t>6-MP</s:t>
        </s:is>
      </s:c>
      <s:c r="E25" s="11" t="n">
        <s:v>40</s:v>
      </s:c>
      <s:c r="F25" s="11" t="n"/>
      <s:c r="G25" s="11" t="n"/>
      <s:c r="H25" s="11" t="n"/>
      <s:c r="I25" s="11" t="n"/>
      <s:c r="J25" s="11" t="n"/>
      <s:c r="K25" s="11" t="n"/>
      <s:c r="L25" s="11" t="n"/>
    </s:row>
    <s:row r="26" ht="18" customHeight="1">
      <s:c r="A26" s="11" t="n">
        <s:v>22</s:v>
      </s:c>
      <s:c r="B26" s="11" t="n">
        <s:v>1</s:v>
      </s:c>
      <s:c r="C26" s="11" t="n">
        <s:v>1</s:v>
      </s:c>
      <s:c r="D26" s="11" t="inlineStr">
        <s:is>
          <s:t>Placebo</s:t>
        </s:is>
      </s:c>
      <s:c r="E26" s="11" t="n">
        <s:v>43</s:v>
      </s:c>
      <s:c r="F26" s="11" t="n"/>
      <s:c r="G26" s="11" t="n"/>
      <s:c r="H26" s="11" t="n"/>
      <s:c r="I26" s="11" t="n"/>
      <s:c r="J26" s="11" t="n"/>
      <s:c r="K26" s="11" t="n"/>
      <s:c r="L26" s="11" t="n"/>
    </s:row>
    <s:row r="27" ht="18" customHeight="1">
      <s:c r="A27" s="11" t="n">
        <s:v>23</s:v>
      </s:c>
      <s:c r="B27" s="11" t="n">
        <s:v>1</s:v>
      </s:c>
      <s:c r="C27" s="11" t="n">
        <s:v>1</s:v>
      </s:c>
      <s:c r="D27" s="11" t="inlineStr">
        <s:is>
          <s:t>Placebo</s:t>
        </s:is>
      </s:c>
      <s:c r="E27" s="11" t="n">
        <s:v>46</s:v>
      </s:c>
      <s:c r="F27" s="11" t="n"/>
      <s:c r="G27" s="11" t="n"/>
      <s:c r="H27" s="11" t="n"/>
      <s:c r="I27" s="11" t="n"/>
      <s:c r="J27" s="11" t="n"/>
      <s:c r="K27" s="11" t="n"/>
      <s:c r="L27" s="11" t="n"/>
    </s:row>
    <s:row r="28" ht="18" customHeight="1">
      <s:c r="A28" s="11" t="n">
        <s:v>24</s:v>
      </s:c>
      <s:c r="B28" s="11" t="n">
        <s:v>2</s:v>
      </s:c>
      <s:c r="C28" s="11" t="n">
        <s:v>1</s:v>
      </s:c>
      <s:c r="D28" s="11" t="inlineStr">
        <s:is>
          <s:t>Placebo</s:t>
        </s:is>
      </s:c>
      <s:c r="E28" s="11" t="n">
        <s:v>49</s:v>
      </s:c>
      <s:c r="F28" s="11" t="n"/>
      <s:c r="G28" s="11" t="n"/>
      <s:c r="H28" s="11" t="n"/>
      <s:c r="I28" s="11" t="n"/>
      <s:c r="J28" s="11" t="n"/>
      <s:c r="K28" s="11" t="n"/>
      <s:c r="L28" s="11" t="n"/>
    </s:row>
    <s:row r="29" ht="18" customHeight="1">
      <s:c r="A29" s="11" t="n">
        <s:v>25</s:v>
      </s:c>
      <s:c r="B29" s="11" t="n">
        <s:v>2</s:v>
      </s:c>
      <s:c r="C29" s="11" t="n">
        <s:v>1</s:v>
      </s:c>
      <s:c r="D29" s="11" t="inlineStr">
        <s:is>
          <s:t>Placebo</s:t>
        </s:is>
      </s:c>
      <s:c r="E29" s="11" t="n">
        <s:v>52</s:v>
      </s:c>
      <s:c r="F29" s="11" t="n"/>
      <s:c r="G29" s="11" t="n"/>
      <s:c r="H29" s="11" t="n"/>
      <s:c r="I29" s="11" t="n"/>
      <s:c r="J29" s="11" t="n"/>
      <s:c r="K29" s="11" t="n"/>
      <s:c r="L29" s="11" t="n"/>
    </s:row>
    <s:row r="30" ht="18" customHeight="1">
      <s:c r="A30" s="11" t="n">
        <s:v>26</s:v>
      </s:c>
      <s:c r="B30" s="11" t="n">
        <s:v>3</s:v>
      </s:c>
      <s:c r="C30" s="11" t="n">
        <s:v>1</s:v>
      </s:c>
      <s:c r="D30" s="11" t="inlineStr">
        <s:is>
          <s:t>Placebo</s:t>
        </s:is>
      </s:c>
      <s:c r="E30" s="11" t="n">
        <s:v>55</s:v>
      </s:c>
      <s:c r="F30" s="11" t="n"/>
      <s:c r="G30" s="11" t="n"/>
      <s:c r="H30" s="11" t="n"/>
      <s:c r="I30" s="11" t="n"/>
      <s:c r="J30" s="11" t="n"/>
      <s:c r="K30" s="11" t="n"/>
      <s:c r="L30" s="11" t="n"/>
    </s:row>
    <s:row r="31" ht="18" customHeight="1">
      <s:c r="A31" s="11" t="n">
        <s:v>27</s:v>
      </s:c>
      <s:c r="B31" s="11" t="n">
        <s:v>4</s:v>
      </s:c>
      <s:c r="C31" s="11" t="n">
        <s:v>1</s:v>
      </s:c>
      <s:c r="D31" s="11" t="inlineStr">
        <s:is>
          <s:t>Placebo</s:t>
        </s:is>
      </s:c>
      <s:c r="E31" s="11" t="n">
        <s:v>58</s:v>
      </s:c>
      <s:c r="F31" s="11" t="n"/>
      <s:c r="G31" s="11" t="n"/>
      <s:c r="H31" s="11" t="n"/>
      <s:c r="I31" s="11" t="n"/>
      <s:c r="J31" s="11" t="n"/>
      <s:c r="K31" s="11" t="n"/>
      <s:c r="L31" s="11" t="n"/>
    </s:row>
    <s:row r="32" ht="18" customHeight="1">
      <s:c r="A32" s="11" t="n">
        <s:v>28</s:v>
      </s:c>
      <s:c r="B32" s="11" t="n">
        <s:v>4</s:v>
      </s:c>
      <s:c r="C32" s="11" t="n">
        <s:v>1</s:v>
      </s:c>
      <s:c r="D32" s="11" t="inlineStr">
        <s:is>
          <s:t>Placebo</s:t>
        </s:is>
      </s:c>
      <s:c r="E32" s="11" t="n">
        <s:v>61</s:v>
      </s:c>
      <s:c r="F32" s="11" t="n"/>
      <s:c r="G32" s="11" t="n"/>
      <s:c r="H32" s="11" t="n"/>
      <s:c r="I32" s="11" t="n"/>
      <s:c r="J32" s="11" t="n"/>
      <s:c r="K32" s="11" t="n"/>
      <s:c r="L32" s="11" t="n"/>
    </s:row>
    <s:row r="33" ht="18" customHeight="1">
      <s:c r="A33" s="11" t="n">
        <s:v>29</s:v>
      </s:c>
      <s:c r="B33" s="11" t="n">
        <s:v>5</s:v>
      </s:c>
      <s:c r="C33" s="11" t="n">
        <s:v>1</s:v>
      </s:c>
      <s:c r="D33" s="11" t="inlineStr">
        <s:is>
          <s:t>Placebo</s:t>
        </s:is>
      </s:c>
      <s:c r="E33" s="11" t="n">
        <s:v>64</s:v>
      </s:c>
      <s:c r="F33" s="11" t="n"/>
      <s:c r="G33" s="11" t="n"/>
      <s:c r="H33" s="11" t="n"/>
      <s:c r="I33" s="11" t="n"/>
      <s:c r="J33" s="11" t="n"/>
      <s:c r="K33" s="11" t="n"/>
      <s:c r="L33" s="11" t="n"/>
    </s:row>
    <s:row r="34" ht="18" customHeight="1">
      <s:c r="A34" s="11" t="n">
        <s:v>30</s:v>
      </s:c>
      <s:c r="B34" s="11" t="n">
        <s:v>5</s:v>
      </s:c>
      <s:c r="C34" s="11" t="n">
        <s:v>1</s:v>
      </s:c>
      <s:c r="D34" s="11" t="inlineStr">
        <s:is>
          <s:t>Placebo</s:t>
        </s:is>
      </s:c>
      <s:c r="E34" s="11" t="n">
        <s:v>67</s:v>
      </s:c>
      <s:c r="F34" s="11" t="n"/>
      <s:c r="G34" s="11" t="n"/>
      <s:c r="H34" s="11" t="n"/>
      <s:c r="I34" s="11" t="n"/>
      <s:c r="J34" s="11" t="n"/>
      <s:c r="K34" s="11" t="n"/>
      <s:c r="L34" s="11" t="n"/>
    </s:row>
    <s:row r="35" ht="18" customHeight="1">
      <s:c r="A35" s="11" t="n">
        <s:v>31</s:v>
      </s:c>
      <s:c r="B35" s="11" t="n">
        <s:v>8</s:v>
      </s:c>
      <s:c r="C35" s="11" t="n">
        <s:v>1</s:v>
      </s:c>
      <s:c r="D35" s="11" t="inlineStr">
        <s:is>
          <s:t>Placebo</s:t>
        </s:is>
      </s:c>
      <s:c r="E35" s="11" t="n">
        <s:v>40</s:v>
      </s:c>
      <s:c r="F35" s="11" t="n"/>
      <s:c r="G35" s="11" t="n"/>
      <s:c r="H35" s="11" t="n"/>
      <s:c r="I35" s="11" t="n"/>
      <s:c r="J35" s="11" t="n"/>
      <s:c r="K35" s="11" t="n"/>
      <s:c r="L35" s="11" t="n"/>
    </s:row>
    <s:row r="36" ht="18" customHeight="1">
      <s:c r="A36" s="11" t="n">
        <s:v>32</s:v>
      </s:c>
      <s:c r="B36" s="11" t="n">
        <s:v>8</s:v>
      </s:c>
      <s:c r="C36" s="11" t="n">
        <s:v>1</s:v>
      </s:c>
      <s:c r="D36" s="11" t="inlineStr">
        <s:is>
          <s:t>Placebo</s:t>
        </s:is>
      </s:c>
      <s:c r="E36" s="11" t="n">
        <s:v>43</s:v>
      </s:c>
      <s:c r="F36" s="11" t="n"/>
      <s:c r="G36" s="11" t="n"/>
      <s:c r="H36" s="11" t="n"/>
      <s:c r="I36" s="11" t="n"/>
      <s:c r="J36" s="11" t="n"/>
      <s:c r="K36" s="11" t="n"/>
      <s:c r="L36" s="11" t="n"/>
    </s:row>
    <s:row r="37" ht="18" customHeight="1">
      <s:c r="A37" s="11" t="n">
        <s:v>33</s:v>
      </s:c>
      <s:c r="B37" s="11" t="n">
        <s:v>8</s:v>
      </s:c>
      <s:c r="C37" s="11" t="n">
        <s:v>1</s:v>
      </s:c>
      <s:c r="D37" s="11" t="inlineStr">
        <s:is>
          <s:t>Placebo</s:t>
        </s:is>
      </s:c>
      <s:c r="E37" s="11" t="n">
        <s:v>46</s:v>
      </s:c>
      <s:c r="F37" s="11" t="n"/>
      <s:c r="G37" s="11" t="n"/>
      <s:c r="H37" s="11" t="n"/>
      <s:c r="I37" s="11" t="n"/>
      <s:c r="J37" s="11" t="n"/>
      <s:c r="K37" s="11" t="n"/>
      <s:c r="L37" s="11" t="n"/>
    </s:row>
    <s:row r="38" ht="18" customHeight="1">
      <s:c r="A38" s="11" t="n">
        <s:v>34</s:v>
      </s:c>
      <s:c r="B38" s="11" t="n">
        <s:v>8</s:v>
      </s:c>
      <s:c r="C38" s="11" t="n">
        <s:v>1</s:v>
      </s:c>
      <s:c r="D38" s="11" t="inlineStr">
        <s:is>
          <s:t>Placebo</s:t>
        </s:is>
      </s:c>
      <s:c r="E38" s="11" t="n">
        <s:v>49</s:v>
      </s:c>
      <s:c r="F38" s="11" t="n"/>
      <s:c r="G38" s="11" t="n"/>
      <s:c r="H38" s="11" t="n"/>
      <s:c r="I38" s="11" t="n"/>
      <s:c r="J38" s="11" t="n"/>
      <s:c r="K38" s="11" t="n"/>
      <s:c r="L38" s="11" t="n"/>
    </s:row>
    <s:row r="39" ht="18" customHeight="1">
      <s:c r="A39" s="11" t="n">
        <s:v>35</s:v>
      </s:c>
      <s:c r="B39" s="11" t="n">
        <s:v>11</s:v>
      </s:c>
      <s:c r="C39" s="11" t="n">
        <s:v>1</s:v>
      </s:c>
      <s:c r="D39" s="11" t="inlineStr">
        <s:is>
          <s:t>Placebo</s:t>
        </s:is>
      </s:c>
      <s:c r="E39" s="11" t="n">
        <s:v>52</s:v>
      </s:c>
      <s:c r="F39" s="11" t="n"/>
      <s:c r="G39" s="11" t="n"/>
      <s:c r="H39" s="11" t="n"/>
      <s:c r="I39" s="11" t="n"/>
      <s:c r="J39" s="11" t="n"/>
      <s:c r="K39" s="11" t="n"/>
      <s:c r="L39" s="11" t="n"/>
    </s:row>
    <s:row r="40" ht="18" customHeight="1">
      <s:c r="A40" s="11" t="n">
        <s:v>36</s:v>
      </s:c>
      <s:c r="B40" s="11" t="n">
        <s:v>11</s:v>
      </s:c>
      <s:c r="C40" s="11" t="n">
        <s:v>1</s:v>
      </s:c>
      <s:c r="D40" s="11" t="inlineStr">
        <s:is>
          <s:t>Placebo</s:t>
        </s:is>
      </s:c>
      <s:c r="E40" s="11" t="n">
        <s:v>55</s:v>
      </s:c>
      <s:c r="F40" s="11" t="n"/>
      <s:c r="G40" s="11" t="n"/>
      <s:c r="H40" s="11" t="n"/>
      <s:c r="I40" s="11" t="n"/>
      <s:c r="J40" s="11" t="n"/>
      <s:c r="K40" s="11" t="n"/>
      <s:c r="L40" s="11" t="n"/>
    </s:row>
    <s:row r="41" ht="18" customHeight="1">
      <s:c r="A41" s="11" t="n">
        <s:v>37</s:v>
      </s:c>
      <s:c r="B41" s="11" t="n">
        <s:v>12</s:v>
      </s:c>
      <s:c r="C41" s="11" t="n">
        <s:v>1</s:v>
      </s:c>
      <s:c r="D41" s="11" t="inlineStr">
        <s:is>
          <s:t>Placebo</s:t>
        </s:is>
      </s:c>
      <s:c r="E41" s="11" t="n">
        <s:v>58</s:v>
      </s:c>
      <s:c r="F41" s="11" t="n"/>
      <s:c r="G41" s="11" t="n"/>
      <s:c r="H41" s="11" t="n"/>
      <s:c r="I41" s="11" t="n"/>
      <s:c r="J41" s="11" t="n"/>
      <s:c r="K41" s="11" t="n"/>
      <s:c r="L41" s="11" t="n"/>
    </s:row>
    <s:row r="42" ht="18" customHeight="1">
      <s:c r="A42" s="11" t="n">
        <s:v>38</s:v>
      </s:c>
      <s:c r="B42" s="11" t="n">
        <s:v>12</s:v>
      </s:c>
      <s:c r="C42" s="11" t="n">
        <s:v>1</s:v>
      </s:c>
      <s:c r="D42" s="11" t="inlineStr">
        <s:is>
          <s:t>Placebo</s:t>
        </s:is>
      </s:c>
      <s:c r="E42" s="11" t="n">
        <s:v>61</s:v>
      </s:c>
      <s:c r="F42" s="11" t="n"/>
      <s:c r="G42" s="11" t="n"/>
      <s:c r="H42" s="11" t="n"/>
      <s:c r="I42" s="11" t="n"/>
      <s:c r="J42" s="11" t="n"/>
      <s:c r="K42" s="11" t="n"/>
      <s:c r="L42" s="11" t="n"/>
    </s:row>
    <s:row r="43" ht="18" customHeight="1">
      <s:c r="A43" s="11" t="n">
        <s:v>39</s:v>
      </s:c>
      <s:c r="B43" s="11" t="n">
        <s:v>15</s:v>
      </s:c>
      <s:c r="C43" s="11" t="n">
        <s:v>1</s:v>
      </s:c>
      <s:c r="D43" s="11" t="inlineStr">
        <s:is>
          <s:t>Placebo</s:t>
        </s:is>
      </s:c>
      <s:c r="E43" s="11" t="n">
        <s:v>64</s:v>
      </s:c>
      <s:c r="F43" s="11" t="n"/>
      <s:c r="G43" s="11" t="n"/>
      <s:c r="H43" s="11" t="n"/>
      <s:c r="I43" s="11" t="n"/>
      <s:c r="J43" s="11" t="n"/>
      <s:c r="K43" s="11" t="n"/>
      <s:c r="L43" s="11" t="n"/>
    </s:row>
    <s:row r="44" ht="18" customHeight="1">
      <s:c r="A44" s="11" t="n">
        <s:v>40</s:v>
      </s:c>
      <s:c r="B44" s="11" t="n">
        <s:v>17</s:v>
      </s:c>
      <s:c r="C44" s="11" t="n">
        <s:v>1</s:v>
      </s:c>
      <s:c r="D44" s="11" t="inlineStr">
        <s:is>
          <s:t>Placebo</s:t>
        </s:is>
      </s:c>
      <s:c r="E44" s="11" t="n">
        <s:v>67</s:v>
      </s:c>
      <s:c r="F44" s="11" t="n"/>
      <s:c r="G44" s="11" t="n"/>
      <s:c r="H44" s="11" t="n"/>
      <s:c r="I44" s="11" t="n"/>
      <s:c r="J44" s="11" t="n"/>
      <s:c r="K44" s="11" t="n"/>
      <s:c r="L44" s="11" t="n"/>
    </s:row>
    <s:row r="45" ht="18" customHeight="1">
      <s:c r="A45" s="11" t="n">
        <s:v>41</s:v>
      </s:c>
      <s:c r="B45" s="11" t="n">
        <s:v>22</s:v>
      </s:c>
      <s:c r="C45" s="11" t="n">
        <s:v>1</s:v>
      </s:c>
      <s:c r="D45" s="11" t="inlineStr">
        <s:is>
          <s:t>Placebo</s:t>
        </s:is>
      </s:c>
      <s:c r="E45" s="11" t="n">
        <s:v>40</s:v>
      </s:c>
      <s:c r="F45" s="11" t="n"/>
      <s:c r="G45" s="11" t="n"/>
      <s:c r="H45" s="11" t="n"/>
      <s:c r="I45" s="11" t="n"/>
      <s:c r="J45" s="11" t="n"/>
      <s:c r="K45" s="11" t="n"/>
      <s:c r="L45" s="11" t="n"/>
    </s:row>
    <s:row r="46" ht="18" customHeight="1">
      <s:c r="A46" s="11" t="n">
        <s:v>42</s:v>
      </s:c>
      <s:c r="B46" s="11" t="n">
        <s:v>23</s:v>
      </s:c>
      <s:c r="C46" s="11" t="n">
        <s:v>1</s:v>
      </s:c>
      <s:c r="D46" s="11" t="inlineStr">
        <s:is>
          <s:t>Placebo</s:t>
        </s:is>
      </s:c>
      <s:c r="E46" s="11" t="n">
        <s:v>43</s:v>
      </s:c>
      <s:c r="F46" s="11" t="n"/>
      <s:c r="G46" s="11" t="n"/>
      <s:c r="H46" s="11" t="n"/>
      <s:c r="I46" s="11" t="n"/>
      <s:c r="J46" s="11" t="n"/>
      <s:c r="K46" s="11" t="n"/>
      <s:c r="L46" s="11" t="n"/>
    </s:row>
  </s:sheetData>
  <s:mergeCells count="2">
    <s:mergeCell ref="A2:L2"/>
    <s:mergeCell ref="A1:L1"/>
  </s:mergeCells>
  <s:pageMargins left="0.75" right="0.75" top="1" bottom="1" header="0.5" footer="0.5"/>
  <s:tableParts count="1">
    <s:tablePart r:id="rId1"/>
  </s:tableParts>
</s:worksheet>
</file>

<file path=xl/worksheets/sheet3.xml><?xml version="1.0" encoding="utf-8"?>
<s:worksheet xmlns:r="http://schemas.openxmlformats.org/officeDocument/2006/relationships" xmlns:s="http://schemas.openxmlformats.org/spreadsheetml/2006/main">
  <s:sheetPr>
    <s:outlinePr summaryBelow="1" summaryRight="1"/>
    <s:pageSetUpPr/>
  </s:sheetPr>
  <s:dimension ref="A1:D14"/>
  <s:sheetViews>
    <s:sheetView showGridLines="0" zoomScale="100" workbookViewId="0">
      <s:selection activeCell="A1" sqref="A1"/>
    </s:sheetView>
  </s:sheetViews>
  <s:sheetFormatPr baseColWidth="8" defaultRowHeight="15"/>
  <s:cols>
    <s:col width="27.5" customWidth="1" min="1" max="1"/>
    <s:col width="15" customWidth="1" min="2" max="2"/>
    <s:col width="45" customWidth="1" min="3" max="3"/>
    <s:col width="30" customWidth="1" min="4" max="4"/>
  </s:cols>
  <s:sheetData>
    <s:row r="1" ht="25.5" customHeight="1">
      <s:c r="A1" s="1" t="inlineStr">
        <s:is>
          <s:t>Model Settings</s:t>
        </s:is>
      </s:c>
    </s:row>
    <s:row r="2" ht="31.5" customHeight="1">
      <s:c r="A2" s="2" t="inlineStr">
        <s:is>
          <s:t>Configure statistical parameters, tie-handling methods, and column mappings for the survival model.</s:t>
        </s:is>
      </s:c>
    </s:row>
    <s:row r="3" ht="18" customHeight="1"/>
    <s:row r="4" ht="18" customHeight="1">
      <s:c r="A4" s="10" t="inlineStr">
        <s:is>
          <s:t>Setting</s:t>
        </s:is>
      </s:c>
      <s:c r="B4" s="10" t="inlineStr">
        <s:is>
          <s:t>Value</s:t>
        </s:is>
      </s:c>
      <s:c r="C4" s="10" t="inlineStr">
        <s:is>
          <s:t>Description</s:t>
        </s:is>
      </s:c>
      <s:c r="D4" s="10" t="inlineStr">
        <s:is>
          <s:t>Allowed values</s:t>
        </s:is>
      </s:c>
    </s:row>
    <s:row r="5" ht="25.5" customHeight="1">
      <s:c r="A5" s="11" t="inlineStr">
        <s:is>
          <s:t>Confidence level</s:t>
        </s:is>
      </s:c>
      <s:c r="B5" s="12" t="n">
        <s:v>0.95</s:v>
      </s:c>
      <s:c r="C5" s="11" t="inlineStr">
        <s:is>
          <s:t>Nominal confidence level for Kaplan-Meier and hazard ratio intervals</s:t>
        </s:is>
      </s:c>
      <s:c r="D5" s="13" t="inlineStr">
        <s:is>
          <s:t>Number between 0.50 and 0.99 (default: 0.95)</s:t>
        </s:is>
      </s:c>
    </s:row>
    <s:row r="6" ht="18" customHeight="1">
      <s:c r="A6" s="11" t="inlineStr">
        <s:is>
          <s:t>Confidence interval method</s:t>
        </s:is>
      </s:c>
      <s:c r="B6" s="12" t="inlineStr">
        <s:is>
          <s:t>log-log</s:t>
        </s:is>
      </s:c>
      <s:c r="C6" s="11" t="inlineStr">
        <s:is>
          <s:t>Transformation method for pointwise KM confidence intervals</s:t>
        </s:is>
      </s:c>
      <s:c r="D6" s="13" t="inlineStr">
        <s:is>
          <s:t>log-log (default), log, plain</s:t>
        </s:is>
      </s:c>
    </s:row>
    <s:row r="7" ht="18" customHeight="1">
      <s:c r="A7" s="11" t="inlineStr">
        <s:is>
          <s:t>Cox tie handling</s:t>
        </s:is>
      </s:c>
      <s:c r="B7" s="12" t="inlineStr">
        <s:is>
          <s:t>efron</s:t>
        </s:is>
      </s:c>
      <s:c r="C7" s="11" t="inlineStr">
        <s:is>
          <s:t>Method for resolving tied event times in the partial likelihood</s:t>
        </s:is>
      </s:c>
      <s:c r="D7" s="13" t="inlineStr">
        <s:is>
          <s:t>efron (default), breslow</s:t>
        </s:is>
      </s:c>
    </s:row>
    <s:row r="8" ht="25.5" customHeight="1">
      <s:c r="A8" s="11" t="inlineStr">
        <s:is>
          <s:t>Time unit label</s:t>
        </s:is>
      </s:c>
      <s:c r="B8" s="12" t="inlineStr">
        <s:is>
          <s:t>weeks</s:t>
        </s:is>
      </s:c>
      <s:c r="C8" s="11" t="inlineStr">
        <s:is>
          <s:t>Time-axis unit label displayed on chart and summary tables</s:t>
        </s:is>
      </s:c>
      <s:c r="D8" s="13" t="inlineStr">
        <s:is>
          <s:t>Text label (e.g. days, weeks, months, years)</s:t>
        </s:is>
      </s:c>
    </s:row>
    <s:row r="9" ht="18" customHeight="1">
      <s:c r="A9" s="11" t="inlineStr">
        <s:is>
          <s:t>Risk table interval</s:t>
        </s:is>
      </s:c>
      <s:c r="B9" s="12" t="n">
        <s:v>10</s:v>
      </s:c>
      <s:c r="C9" s="11" t="inlineStr">
        <s:is>
          <s:t>Follow-up time tick step for the number-at-risk table below the chart</s:t>
        </s:is>
      </s:c>
      <s:c r="D9" s="13" t="inlineStr">
        <s:is>
          <s:t>Positive integer or decimal</s:t>
        </s:is>
      </s:c>
    </s:row>
    <s:row r="10" ht="18" customHeight="1">
      <s:c r="A10" s="11" t="inlineStr">
        <s:is>
          <s:t>Time column name</s:t>
        </s:is>
      </s:c>
      <s:c r="B10" s="12" t="inlineStr">
        <s:is>
          <s:t>Time</s:t>
        </s:is>
      </s:c>
      <s:c r="C10" s="11" t="inlineStr">
        <s:is>
          <s:t>Header name of the observation / follow-up time column in StudyData</s:t>
        </s:is>
      </s:c>
      <s:c r="D10" s="13" t="inlineStr">
        <s:is>
          <s:t>Column name in StudyData</s:t>
        </s:is>
      </s:c>
    </s:row>
    <s:row r="11" ht="18" customHeight="1">
      <s:c r="A11" s="11" t="inlineStr">
        <s:is>
          <s:t>Event column name</s:t>
        </s:is>
      </s:c>
      <s:c r="B11" s="12" t="inlineStr">
        <s:is>
          <s:t>Event</s:t>
        </s:is>
      </s:c>
      <s:c r="C11" s="11" t="inlineStr">
        <s:is>
          <s:t>Header name of the event indicator column (1=event, 0=censored)</s:t>
        </s:is>
      </s:c>
      <s:c r="D11" s="13" t="inlineStr">
        <s:is>
          <s:t>Column name in StudyData</s:t>
        </s:is>
      </s:c>
    </s:row>
    <s:row r="12" ht="18" customHeight="1">
      <s:c r="A12" s="11" t="inlineStr">
        <s:is>
          <s:t>Group column name</s:t>
        </s:is>
      </s:c>
      <s:c r="B12" s="12" t="inlineStr">
        <s:is>
          <s:t>Group</s:t>
        </s:is>
      </s:c>
      <s:c r="C12" s="11" t="inlineStr">
        <s:is>
          <s:t>Header name of the cohort group column (blank = single pooled curve)</s:t>
        </s:is>
      </s:c>
      <s:c r="D12" s="13" t="inlineStr">
        <s:is>
          <s:t>Column name in StudyData, or blank</s:t>
        </s:is>
      </s:c>
    </s:row>
    <s:row r="13" ht="25.5" customHeight="1">
      <s:c r="A13" s="11" t="inlineStr">
        <s:is>
          <s:t>Cox covariate columns</s:t>
        </s:is>
      </s:c>
      <s:c r="B13" s="12" t="inlineStr"/>
      <s:c r="C13" s="11" t="inlineStr">
        <s:is>
          <s:t>Comma-separated list of additional numeric covariate columns for Cox model</s:t>
        </s:is>
      </s:c>
      <s:c r="D13" s="13" t="inlineStr">
        <s:is>
          <s:t>Comma-separated column names, or blank</s:t>
        </s:is>
      </s:c>
    </s:row>
    <s:row r="14" ht="18" customHeight="1">
      <s:c r="A14" s="11" t="inlineStr">
        <s:is>
          <s:t>Cox reference group</s:t>
        </s:is>
      </s:c>
      <s:c r="B14" s="12" t="inlineStr"/>
      <s:c r="C14" s="11" t="inlineStr">
        <s:is>
          <s:t>Baseline reference group for hazard ratio (blank = first alphabetically)</s:t>
        </s:is>
      </s:c>
      <s:c r="D14" s="13" t="inlineStr">
        <s:is>
          <s:t>Group name, or blank</s:t>
        </s:is>
      </s:c>
    </s:row>
  </s:sheetData>
  <s:mergeCells count="2">
    <s:mergeCell ref="A1:D1"/>
    <s:mergeCell ref="A2:D2"/>
  </s:mergeCells>
  <s:pageMargins left="0.75" right="0.75" top="1" bottom="1" header="0.5" footer="0.5"/>
  <s:tableParts count="1">
    <s:tablePart r:id="rId1"/>
  </s:tableParts>
</s:worksheet>
</file>

<file path=xl/worksheets/sheet4.xml><?xml version="1.0" encoding="utf-8"?>
<s:worksheet xmlns:s="http://schemas.openxmlformats.org/spreadsheetml/2006/main">
  <s:sheetPr>
    <s:outlinePr summaryBelow="1" summaryRight="1"/>
    <s:pageSetUpPr/>
  </s:sheetPr>
  <s:dimension ref="A1:J227"/>
  <s:sheetViews>
    <s:sheetView showGridLines="0" zoomScale="100" workbookViewId="0">
      <s:selection activeCell="A1" sqref="A1"/>
    </s:sheetView>
  </s:sheetViews>
  <s:sheetFormatPr baseColWidth="8" defaultRowHeight="15"/>
  <s:cols>
    <s:col width="13.13" customWidth="1" min="1" max="1"/>
    <s:col width="13.13" customWidth="1" min="2" max="2"/>
    <s:col width="13.13" customWidth="1" min="3" max="3"/>
    <s:col width="13.13" customWidth="1" min="4" max="4"/>
    <s:col width="13.13" customWidth="1" min="5" max="5"/>
    <s:col width="13.13" customWidth="1" min="6" max="6"/>
    <s:col width="13.13" customWidth="1" min="7" max="7"/>
    <s:col width="13.13" customWidth="1" min="8" max="8"/>
    <s:col width="13.13" customWidth="1" min="9" max="9"/>
    <s:col width="13.13" customWidth="1" min="10" max="10"/>
  </s:cols>
  <s:sheetData>
    <s:row r="1" ht="25.5" customHeight="1">
      <s:c r="A1" s="1" t="inlineStr">
        <s:is>
          <s:t>Survival Curves &amp; Life Table</s:t>
        </s:is>
      </s:c>
    </s:row>
    <s:row r="2" ht="31.5" customHeight="1">
      <s:c r="A2" s="2" t="inlineStr">
        <s:is>
          <s:t>Step-function coordinates for native Excel scatter chart and complete Kaplan-Meier life table.</s:t>
        </s:is>
      </s:c>
    </s:row>
    <s:row r="3" ht="18" customHeight="1">
      <s:c r="A3" s="3" t="inlineStr">
        <s:is>
          <s:t>Chart step-function coordinates (up to 4 groups plus censored marks)</s:t>
        </s:is>
      </s:c>
    </s:row>
    <s:row r="4" ht="30" customHeight="1">
      <s:c r="A4" s="4" cm="1">
        <s:f t="array" ref="A4:J124">_xldudf_BF_OUTPUT("curve_points")</s:f>
      </s:c>
      <s:c r="B4" s="4"/>
      <s:c r="C4" s="4"/>
      <s:c r="D4" s="4"/>
      <s:c r="E4" s="4"/>
      <s:c r="F4" s="4"/>
      <s:c r="G4" s="4"/>
      <s:c r="H4" s="4"/>
      <s:c r="I4" s="4"/>
      <s:c r="J4" s="4"/>
    </s:row>
    <s:row r="5" ht="18" customHeight="1">
      <s:c r="A5" s="9"/>
      <s:c r="B5" s="9"/>
      <s:c r="C5" s="9"/>
      <s:c r="D5" s="9"/>
      <s:c r="E5" s="9"/>
      <s:c r="F5" s="9"/>
      <s:c r="G5" s="9"/>
      <s:c r="H5" s="9"/>
      <s:c r="I5" s="9"/>
      <s:c r="J5" s="9"/>
    </s:row>
    <s:row r="6" ht="18" customHeight="1">
      <s:c r="A6" s="9"/>
      <s:c r="B6" s="9"/>
      <s:c r="C6" s="9"/>
      <s:c r="D6" s="9"/>
      <s:c r="E6" s="9"/>
      <s:c r="F6" s="9"/>
      <s:c r="G6" s="9"/>
      <s:c r="H6" s="9"/>
      <s:c r="I6" s="9"/>
      <s:c r="J6" s="9"/>
    </s:row>
    <s:row r="7" ht="18" customHeight="1">
      <s:c r="A7" s="9"/>
      <s:c r="B7" s="9"/>
      <s:c r="C7" s="9"/>
      <s:c r="D7" s="9"/>
      <s:c r="E7" s="9"/>
      <s:c r="F7" s="9"/>
      <s:c r="G7" s="9"/>
      <s:c r="H7" s="9"/>
      <s:c r="I7" s="9"/>
      <s:c r="J7" s="9"/>
    </s:row>
    <s:row r="8" ht="18" customHeight="1">
      <s:c r="A8" s="9"/>
      <s:c r="B8" s="9"/>
      <s:c r="C8" s="9"/>
      <s:c r="D8" s="9"/>
      <s:c r="E8" s="9"/>
      <s:c r="F8" s="9"/>
      <s:c r="G8" s="9"/>
      <s:c r="H8" s="9"/>
      <s:c r="I8" s="9"/>
      <s:c r="J8" s="9"/>
    </s:row>
    <s:row r="9" ht="18" customHeight="1">
      <s:c r="A9" s="9"/>
      <s:c r="B9" s="9"/>
      <s:c r="C9" s="9"/>
      <s:c r="D9" s="9"/>
      <s:c r="E9" s="9"/>
      <s:c r="F9" s="9"/>
      <s:c r="G9" s="9"/>
      <s:c r="H9" s="9"/>
      <s:c r="I9" s="9"/>
      <s:c r="J9" s="9"/>
    </s:row>
    <s:row r="10" ht="18" customHeight="1">
      <s:c r="A10" s="9"/>
      <s:c r="B10" s="9"/>
      <s:c r="C10" s="9"/>
      <s:c r="D10" s="9"/>
      <s:c r="E10" s="9"/>
      <s:c r="F10" s="9"/>
      <s:c r="G10" s="9"/>
      <s:c r="H10" s="9"/>
      <s:c r="I10" s="9"/>
      <s:c r="J10" s="9"/>
    </s:row>
    <s:row r="11" ht="18" customHeight="1">
      <s:c r="A11" s="9"/>
      <s:c r="B11" s="9"/>
      <s:c r="C11" s="9"/>
      <s:c r="D11" s="9"/>
      <s:c r="E11" s="9"/>
      <s:c r="F11" s="9"/>
      <s:c r="G11" s="9"/>
      <s:c r="H11" s="9"/>
      <s:c r="I11" s="9"/>
      <s:c r="J11" s="9"/>
    </s:row>
    <s:row r="12" ht="18" customHeight="1">
      <s:c r="A12" s="9"/>
      <s:c r="B12" s="9"/>
      <s:c r="C12" s="9"/>
      <s:c r="D12" s="9"/>
      <s:c r="E12" s="9"/>
      <s:c r="F12" s="9"/>
      <s:c r="G12" s="9"/>
      <s:c r="H12" s="9"/>
      <s:c r="I12" s="9"/>
      <s:c r="J12" s="9"/>
    </s:row>
    <s:row r="13" ht="18" customHeight="1">
      <s:c r="A13" s="9"/>
      <s:c r="B13" s="9"/>
      <s:c r="C13" s="9"/>
      <s:c r="D13" s="9"/>
      <s:c r="E13" s="9"/>
      <s:c r="F13" s="9"/>
      <s:c r="G13" s="9"/>
      <s:c r="H13" s="9"/>
      <s:c r="I13" s="9"/>
      <s:c r="J13" s="9"/>
    </s:row>
    <s:row r="14" ht="18" customHeight="1">
      <s:c r="A14" s="9"/>
      <s:c r="B14" s="9"/>
      <s:c r="C14" s="9"/>
      <s:c r="D14" s="9"/>
      <s:c r="E14" s="9"/>
      <s:c r="F14" s="9"/>
      <s:c r="G14" s="9"/>
      <s:c r="H14" s="9"/>
      <s:c r="I14" s="9"/>
      <s:c r="J14" s="9"/>
    </s:row>
    <s:row r="15" ht="18" customHeight="1">
      <s:c r="A15" s="9"/>
      <s:c r="B15" s="9"/>
      <s:c r="C15" s="9"/>
      <s:c r="D15" s="9"/>
      <s:c r="E15" s="9"/>
      <s:c r="F15" s="9"/>
      <s:c r="G15" s="9"/>
      <s:c r="H15" s="9"/>
      <s:c r="I15" s="9"/>
      <s:c r="J15" s="9"/>
    </s:row>
    <s:row r="16" ht="18" customHeight="1">
      <s:c r="A16" s="9"/>
      <s:c r="B16" s="9"/>
      <s:c r="C16" s="9"/>
      <s:c r="D16" s="9"/>
      <s:c r="E16" s="9"/>
      <s:c r="F16" s="9"/>
      <s:c r="G16" s="9"/>
      <s:c r="H16" s="9"/>
      <s:c r="I16" s="9"/>
      <s:c r="J16" s="9"/>
    </s:row>
    <s:row r="17" ht="18" customHeight="1">
      <s:c r="A17" s="9"/>
      <s:c r="B17" s="9"/>
      <s:c r="C17" s="9"/>
      <s:c r="D17" s="9"/>
      <s:c r="E17" s="9"/>
      <s:c r="F17" s="9"/>
      <s:c r="G17" s="9"/>
      <s:c r="H17" s="9"/>
      <s:c r="I17" s="9"/>
      <s:c r="J17" s="9"/>
    </s:row>
    <s:row r="18" ht="18" customHeight="1">
      <s:c r="A18" s="9"/>
      <s:c r="B18" s="9"/>
      <s:c r="C18" s="9"/>
      <s:c r="D18" s="9"/>
      <s:c r="E18" s="9"/>
      <s:c r="F18" s="9"/>
      <s:c r="G18" s="9"/>
      <s:c r="H18" s="9"/>
      <s:c r="I18" s="9"/>
      <s:c r="J18" s="9"/>
    </s:row>
    <s:row r="19" ht="18" customHeight="1">
      <s:c r="A19" s="9"/>
      <s:c r="B19" s="9"/>
      <s:c r="C19" s="9"/>
      <s:c r="D19" s="9"/>
      <s:c r="E19" s="9"/>
      <s:c r="F19" s="9"/>
      <s:c r="G19" s="9"/>
      <s:c r="H19" s="9"/>
      <s:c r="I19" s="9"/>
      <s:c r="J19" s="9"/>
    </s:row>
    <s:row r="20" ht="18" customHeight="1">
      <s:c r="A20" s="9"/>
      <s:c r="B20" s="9"/>
      <s:c r="C20" s="9"/>
      <s:c r="D20" s="9"/>
      <s:c r="E20" s="9"/>
      <s:c r="F20" s="9"/>
      <s:c r="G20" s="9"/>
      <s:c r="H20" s="9"/>
      <s:c r="I20" s="9"/>
      <s:c r="J20" s="9"/>
    </s:row>
    <s:row r="21" ht="18" customHeight="1">
      <s:c r="A21" s="9"/>
      <s:c r="B21" s="9"/>
      <s:c r="C21" s="9"/>
      <s:c r="D21" s="9"/>
      <s:c r="E21" s="9"/>
      <s:c r="F21" s="9"/>
      <s:c r="G21" s="9"/>
      <s:c r="H21" s="9"/>
      <s:c r="I21" s="9"/>
      <s:c r="J21" s="9"/>
    </s:row>
    <s:row r="22" ht="18" customHeight="1">
      <s:c r="A22" s="9"/>
      <s:c r="B22" s="9"/>
      <s:c r="C22" s="9"/>
      <s:c r="D22" s="9"/>
      <s:c r="E22" s="9"/>
      <s:c r="F22" s="9"/>
      <s:c r="G22" s="9"/>
      <s:c r="H22" s="9"/>
      <s:c r="I22" s="9"/>
      <s:c r="J22" s="9"/>
    </s:row>
    <s:row r="23" ht="18" customHeight="1">
      <s:c r="A23" s="9"/>
      <s:c r="B23" s="9"/>
      <s:c r="C23" s="9"/>
      <s:c r="D23" s="9"/>
      <s:c r="E23" s="9"/>
      <s:c r="F23" s="9"/>
      <s:c r="G23" s="9"/>
      <s:c r="H23" s="9"/>
      <s:c r="I23" s="9"/>
      <s:c r="J23" s="9"/>
    </s:row>
    <s:row r="24" ht="18" customHeight="1">
      <s:c r="A24" s="9"/>
      <s:c r="B24" s="9"/>
      <s:c r="C24" s="9"/>
      <s:c r="D24" s="9"/>
      <s:c r="E24" s="9"/>
      <s:c r="F24" s="9"/>
      <s:c r="G24" s="9"/>
      <s:c r="H24" s="9"/>
      <s:c r="I24" s="9"/>
      <s:c r="J24" s="9"/>
    </s:row>
    <s:row r="25" ht="18" customHeight="1">
      <s:c r="A25" s="9"/>
      <s:c r="B25" s="9"/>
      <s:c r="C25" s="9"/>
      <s:c r="D25" s="9"/>
      <s:c r="E25" s="9"/>
      <s:c r="F25" s="9"/>
      <s:c r="G25" s="9"/>
      <s:c r="H25" s="9"/>
      <s:c r="I25" s="9"/>
      <s:c r="J25" s="9"/>
    </s:row>
    <s:row r="26" ht="18" customHeight="1">
      <s:c r="A26" s="9"/>
      <s:c r="B26" s="9"/>
      <s:c r="C26" s="9"/>
      <s:c r="D26" s="9"/>
      <s:c r="E26" s="9"/>
      <s:c r="F26" s="9"/>
      <s:c r="G26" s="9"/>
      <s:c r="H26" s="9"/>
      <s:c r="I26" s="9"/>
      <s:c r="J26" s="9"/>
    </s:row>
    <s:row r="27" ht="18" customHeight="1">
      <s:c r="A27" s="9"/>
      <s:c r="B27" s="9"/>
      <s:c r="C27" s="9"/>
      <s:c r="D27" s="9"/>
      <s:c r="E27" s="9"/>
      <s:c r="F27" s="9"/>
      <s:c r="G27" s="9"/>
      <s:c r="H27" s="9"/>
      <s:c r="I27" s="9"/>
      <s:c r="J27" s="9"/>
    </s:row>
    <s:row r="28" ht="18" customHeight="1">
      <s:c r="A28" s="9"/>
      <s:c r="B28" s="9"/>
      <s:c r="C28" s="9"/>
      <s:c r="D28" s="9"/>
      <s:c r="E28" s="9"/>
      <s:c r="F28" s="9"/>
      <s:c r="G28" s="9"/>
      <s:c r="H28" s="9"/>
      <s:c r="I28" s="9"/>
      <s:c r="J28" s="9"/>
    </s:row>
    <s:row r="29" ht="18" customHeight="1">
      <s:c r="A29" s="9"/>
      <s:c r="B29" s="9"/>
      <s:c r="C29" s="9"/>
      <s:c r="D29" s="9"/>
      <s:c r="E29" s="9"/>
      <s:c r="F29" s="9"/>
      <s:c r="G29" s="9"/>
      <s:c r="H29" s="9"/>
      <s:c r="I29" s="9"/>
      <s:c r="J29" s="9"/>
    </s:row>
    <s:row r="30" ht="18" customHeight="1">
      <s:c r="A30" s="9"/>
      <s:c r="B30" s="9"/>
      <s:c r="C30" s="9"/>
      <s:c r="D30" s="9"/>
      <s:c r="E30" s="9"/>
      <s:c r="F30" s="9"/>
      <s:c r="G30" s="9"/>
      <s:c r="H30" s="9"/>
      <s:c r="I30" s="9"/>
      <s:c r="J30" s="9"/>
    </s:row>
    <s:row r="31" ht="18" customHeight="1">
      <s:c r="A31" s="9"/>
      <s:c r="B31" s="9"/>
      <s:c r="C31" s="9"/>
      <s:c r="D31" s="9"/>
      <s:c r="E31" s="9"/>
      <s:c r="F31" s="9"/>
      <s:c r="G31" s="9"/>
      <s:c r="H31" s="9"/>
      <s:c r="I31" s="9"/>
      <s:c r="J31" s="9"/>
    </s:row>
    <s:row r="32" ht="18" customHeight="1">
      <s:c r="A32" s="9"/>
      <s:c r="B32" s="9"/>
      <s:c r="C32" s="9"/>
      <s:c r="D32" s="9"/>
      <s:c r="E32" s="9"/>
      <s:c r="F32" s="9"/>
      <s:c r="G32" s="9"/>
      <s:c r="H32" s="9"/>
      <s:c r="I32" s="9"/>
      <s:c r="J32" s="9"/>
    </s:row>
    <s:row r="33" ht="18" customHeight="1">
      <s:c r="A33" s="9"/>
      <s:c r="B33" s="9"/>
      <s:c r="C33" s="9"/>
      <s:c r="D33" s="9"/>
      <s:c r="E33" s="9"/>
      <s:c r="F33" s="9"/>
      <s:c r="G33" s="9"/>
      <s:c r="H33" s="9"/>
      <s:c r="I33" s="9"/>
      <s:c r="J33" s="9"/>
    </s:row>
    <s:row r="34" ht="18" customHeight="1">
      <s:c r="A34" s="9"/>
      <s:c r="B34" s="9"/>
      <s:c r="C34" s="9"/>
      <s:c r="D34" s="9"/>
      <s:c r="E34" s="9"/>
      <s:c r="F34" s="9"/>
      <s:c r="G34" s="9"/>
      <s:c r="H34" s="9"/>
      <s:c r="I34" s="9"/>
      <s:c r="J34" s="9"/>
    </s:row>
    <s:row r="35" ht="18" customHeight="1">
      <s:c r="A35" s="9"/>
      <s:c r="B35" s="9"/>
      <s:c r="C35" s="9"/>
      <s:c r="D35" s="9"/>
      <s:c r="E35" s="9"/>
      <s:c r="F35" s="9"/>
      <s:c r="G35" s="9"/>
      <s:c r="H35" s="9"/>
      <s:c r="I35" s="9"/>
      <s:c r="J35" s="9"/>
    </s:row>
    <s:row r="36" ht="18" customHeight="1">
      <s:c r="A36" s="9"/>
      <s:c r="B36" s="9"/>
      <s:c r="C36" s="9"/>
      <s:c r="D36" s="9"/>
      <s:c r="E36" s="9"/>
      <s:c r="F36" s="9"/>
      <s:c r="G36" s="9"/>
      <s:c r="H36" s="9"/>
      <s:c r="I36" s="9"/>
      <s:c r="J36" s="9"/>
    </s:row>
    <s:row r="37" ht="18" customHeight="1">
      <s:c r="A37" s="9"/>
      <s:c r="B37" s="9"/>
      <s:c r="C37" s="9"/>
      <s:c r="D37" s="9"/>
      <s:c r="E37" s="9"/>
      <s:c r="F37" s="9"/>
      <s:c r="G37" s="9"/>
      <s:c r="H37" s="9"/>
      <s:c r="I37" s="9"/>
      <s:c r="J37" s="9"/>
    </s:row>
    <s:row r="38" ht="18" customHeight="1">
      <s:c r="A38" s="9"/>
      <s:c r="B38" s="9"/>
      <s:c r="C38" s="9"/>
      <s:c r="D38" s="9"/>
      <s:c r="E38" s="9"/>
      <s:c r="F38" s="9"/>
      <s:c r="G38" s="9"/>
      <s:c r="H38" s="9"/>
      <s:c r="I38" s="9"/>
      <s:c r="J38" s="9"/>
    </s:row>
    <s:row r="39" ht="18" customHeight="1">
      <s:c r="A39" s="9"/>
      <s:c r="B39" s="9"/>
      <s:c r="C39" s="9"/>
      <s:c r="D39" s="9"/>
      <s:c r="E39" s="9"/>
      <s:c r="F39" s="9"/>
      <s:c r="G39" s="9"/>
      <s:c r="H39" s="9"/>
      <s:c r="I39" s="9"/>
      <s:c r="J39" s="9"/>
    </s:row>
    <s:row r="40" ht="18" customHeight="1">
      <s:c r="A40" s="9"/>
      <s:c r="B40" s="9"/>
      <s:c r="C40" s="9"/>
      <s:c r="D40" s="9"/>
      <s:c r="E40" s="9"/>
      <s:c r="F40" s="9"/>
      <s:c r="G40" s="9"/>
      <s:c r="H40" s="9"/>
      <s:c r="I40" s="9"/>
      <s:c r="J40" s="9"/>
    </s:row>
    <s:row r="41" ht="18" customHeight="1">
      <s:c r="A41" s="9"/>
      <s:c r="B41" s="9"/>
      <s:c r="C41" s="9"/>
      <s:c r="D41" s="9"/>
      <s:c r="E41" s="9"/>
      <s:c r="F41" s="9"/>
      <s:c r="G41" s="9"/>
      <s:c r="H41" s="9"/>
      <s:c r="I41" s="9"/>
      <s:c r="J41" s="9"/>
    </s:row>
    <s:row r="42" ht="18" customHeight="1">
      <s:c r="A42" s="9"/>
      <s:c r="B42" s="9"/>
      <s:c r="C42" s="9"/>
      <s:c r="D42" s="9"/>
      <s:c r="E42" s="9"/>
      <s:c r="F42" s="9"/>
      <s:c r="G42" s="9"/>
      <s:c r="H42" s="9"/>
      <s:c r="I42" s="9"/>
      <s:c r="J42" s="9"/>
    </s:row>
    <s:row r="43" ht="18" customHeight="1">
      <s:c r="A43" s="9"/>
      <s:c r="B43" s="9"/>
      <s:c r="C43" s="9"/>
      <s:c r="D43" s="9"/>
      <s:c r="E43" s="9"/>
      <s:c r="F43" s="9"/>
      <s:c r="G43" s="9"/>
      <s:c r="H43" s="9"/>
      <s:c r="I43" s="9"/>
      <s:c r="J43" s="9"/>
    </s:row>
    <s:row r="44" ht="18" customHeight="1">
      <s:c r="A44" s="9"/>
      <s:c r="B44" s="9"/>
      <s:c r="C44" s="9"/>
      <s:c r="D44" s="9"/>
      <s:c r="E44" s="9"/>
      <s:c r="F44" s="9"/>
      <s:c r="G44" s="9"/>
      <s:c r="H44" s="9"/>
      <s:c r="I44" s="9"/>
      <s:c r="J44" s="9"/>
    </s:row>
    <s:row r="45" ht="18" customHeight="1">
      <s:c r="A45" s="9"/>
      <s:c r="B45" s="9"/>
      <s:c r="C45" s="9"/>
      <s:c r="D45" s="9"/>
      <s:c r="E45" s="9"/>
      <s:c r="F45" s="9"/>
      <s:c r="G45" s="9"/>
      <s:c r="H45" s="9"/>
      <s:c r="I45" s="9"/>
      <s:c r="J45" s="9"/>
    </s:row>
    <s:row r="46" ht="18" customHeight="1">
      <s:c r="A46" s="9"/>
      <s:c r="B46" s="9"/>
      <s:c r="C46" s="9"/>
      <s:c r="D46" s="9"/>
      <s:c r="E46" s="9"/>
      <s:c r="F46" s="9"/>
      <s:c r="G46" s="9"/>
      <s:c r="H46" s="9"/>
      <s:c r="I46" s="9"/>
      <s:c r="J46" s="9"/>
    </s:row>
    <s:row r="47" ht="18" customHeight="1">
      <s:c r="A47" s="9"/>
      <s:c r="B47" s="9"/>
      <s:c r="C47" s="9"/>
      <s:c r="D47" s="9"/>
      <s:c r="E47" s="9"/>
      <s:c r="F47" s="9"/>
      <s:c r="G47" s="9"/>
      <s:c r="H47" s="9"/>
      <s:c r="I47" s="9"/>
      <s:c r="J47" s="9"/>
    </s:row>
    <s:row r="48" ht="18" customHeight="1">
      <s:c r="A48" s="9"/>
      <s:c r="B48" s="9"/>
      <s:c r="C48" s="9"/>
      <s:c r="D48" s="9"/>
      <s:c r="E48" s="9"/>
      <s:c r="F48" s="9"/>
      <s:c r="G48" s="9"/>
      <s:c r="H48" s="9"/>
      <s:c r="I48" s="9"/>
      <s:c r="J48" s="9"/>
    </s:row>
    <s:row r="49" ht="18" customHeight="1">
      <s:c r="A49" s="9"/>
      <s:c r="B49" s="9"/>
      <s:c r="C49" s="9"/>
      <s:c r="D49" s="9"/>
      <s:c r="E49" s="9"/>
      <s:c r="F49" s="9"/>
      <s:c r="G49" s="9"/>
      <s:c r="H49" s="9"/>
      <s:c r="I49" s="9"/>
      <s:c r="J49" s="9"/>
    </s:row>
    <s:row r="50" ht="18" customHeight="1">
      <s:c r="A50" s="9"/>
      <s:c r="B50" s="9"/>
      <s:c r="C50" s="9"/>
      <s:c r="D50" s="9"/>
      <s:c r="E50" s="9"/>
      <s:c r="F50" s="9"/>
      <s:c r="G50" s="9"/>
      <s:c r="H50" s="9"/>
      <s:c r="I50" s="9"/>
      <s:c r="J50" s="9"/>
    </s:row>
    <s:row r="51" ht="18" customHeight="1">
      <s:c r="A51" s="9"/>
      <s:c r="B51" s="9"/>
      <s:c r="C51" s="9"/>
      <s:c r="D51" s="9"/>
      <s:c r="E51" s="9"/>
      <s:c r="F51" s="9"/>
      <s:c r="G51" s="9"/>
      <s:c r="H51" s="9"/>
      <s:c r="I51" s="9"/>
      <s:c r="J51" s="9"/>
    </s:row>
    <s:row r="52" ht="18" customHeight="1">
      <s:c r="A52" s="9"/>
      <s:c r="B52" s="9"/>
      <s:c r="C52" s="9"/>
      <s:c r="D52" s="9"/>
      <s:c r="E52" s="9"/>
      <s:c r="F52" s="9"/>
      <s:c r="G52" s="9"/>
      <s:c r="H52" s="9"/>
      <s:c r="I52" s="9"/>
      <s:c r="J52" s="9"/>
    </s:row>
    <s:row r="53" ht="18" customHeight="1">
      <s:c r="A53" s="9"/>
      <s:c r="B53" s="9"/>
      <s:c r="C53" s="9"/>
      <s:c r="D53" s="9"/>
      <s:c r="E53" s="9"/>
      <s:c r="F53" s="9"/>
      <s:c r="G53" s="9"/>
      <s:c r="H53" s="9"/>
      <s:c r="I53" s="9"/>
      <s:c r="J53" s="9"/>
    </s:row>
    <s:row r="54" ht="18" customHeight="1">
      <s:c r="A54" s="9"/>
      <s:c r="B54" s="9"/>
      <s:c r="C54" s="9"/>
      <s:c r="D54" s="9"/>
      <s:c r="E54" s="9"/>
      <s:c r="F54" s="9"/>
      <s:c r="G54" s="9"/>
      <s:c r="H54" s="9"/>
      <s:c r="I54" s="9"/>
      <s:c r="J54" s="9"/>
    </s:row>
    <s:row r="55" ht="18" customHeight="1">
      <s:c r="A55" s="9"/>
      <s:c r="B55" s="9"/>
      <s:c r="C55" s="9"/>
      <s:c r="D55" s="9"/>
      <s:c r="E55" s="9"/>
      <s:c r="F55" s="9"/>
      <s:c r="G55" s="9"/>
      <s:c r="H55" s="9"/>
      <s:c r="I55" s="9"/>
      <s:c r="J55" s="9"/>
    </s:row>
    <s:row r="56" ht="18" customHeight="1">
      <s:c r="A56" s="9"/>
      <s:c r="B56" s="9"/>
      <s:c r="C56" s="9"/>
      <s:c r="D56" s="9"/>
      <s:c r="E56" s="9"/>
      <s:c r="F56" s="9"/>
      <s:c r="G56" s="9"/>
      <s:c r="H56" s="9"/>
      <s:c r="I56" s="9"/>
      <s:c r="J56" s="9"/>
    </s:row>
    <s:row r="57" ht="18" customHeight="1">
      <s:c r="A57" s="9"/>
      <s:c r="B57" s="9"/>
      <s:c r="C57" s="9"/>
      <s:c r="D57" s="9"/>
      <s:c r="E57" s="9"/>
      <s:c r="F57" s="9"/>
      <s:c r="G57" s="9"/>
      <s:c r="H57" s="9"/>
      <s:c r="I57" s="9"/>
      <s:c r="J57" s="9"/>
    </s:row>
    <s:row r="58" ht="18" customHeight="1">
      <s:c r="A58" s="9"/>
      <s:c r="B58" s="9"/>
      <s:c r="C58" s="9"/>
      <s:c r="D58" s="9"/>
      <s:c r="E58" s="9"/>
      <s:c r="F58" s="9"/>
      <s:c r="G58" s="9"/>
      <s:c r="H58" s="9"/>
      <s:c r="I58" s="9"/>
      <s:c r="J58" s="9"/>
    </s:row>
    <s:row r="59" ht="18" customHeight="1">
      <s:c r="A59" s="9"/>
      <s:c r="B59" s="9"/>
      <s:c r="C59" s="9"/>
      <s:c r="D59" s="9"/>
      <s:c r="E59" s="9"/>
      <s:c r="F59" s="9"/>
      <s:c r="G59" s="9"/>
      <s:c r="H59" s="9"/>
      <s:c r="I59" s="9"/>
      <s:c r="J59" s="9"/>
    </s:row>
    <s:row r="60" ht="18" customHeight="1">
      <s:c r="A60" s="9"/>
      <s:c r="B60" s="9"/>
      <s:c r="C60" s="9"/>
      <s:c r="D60" s="9"/>
      <s:c r="E60" s="9"/>
      <s:c r="F60" s="9"/>
      <s:c r="G60" s="9"/>
      <s:c r="H60" s="9"/>
      <s:c r="I60" s="9"/>
      <s:c r="J60" s="9"/>
    </s:row>
    <s:row r="61" ht="18" customHeight="1">
      <s:c r="A61" s="9"/>
      <s:c r="B61" s="9"/>
      <s:c r="C61" s="9"/>
      <s:c r="D61" s="9"/>
      <s:c r="E61" s="9"/>
      <s:c r="F61" s="9"/>
      <s:c r="G61" s="9"/>
      <s:c r="H61" s="9"/>
      <s:c r="I61" s="9"/>
      <s:c r="J61" s="9"/>
    </s:row>
    <s:row r="62" ht="18" customHeight="1">
      <s:c r="A62" s="9"/>
      <s:c r="B62" s="9"/>
      <s:c r="C62" s="9"/>
      <s:c r="D62" s="9"/>
      <s:c r="E62" s="9"/>
      <s:c r="F62" s="9"/>
      <s:c r="G62" s="9"/>
      <s:c r="H62" s="9"/>
      <s:c r="I62" s="9"/>
      <s:c r="J62" s="9"/>
    </s:row>
    <s:row r="63" ht="18" customHeight="1">
      <s:c r="A63" s="9"/>
      <s:c r="B63" s="9"/>
      <s:c r="C63" s="9"/>
      <s:c r="D63" s="9"/>
      <s:c r="E63" s="9"/>
      <s:c r="F63" s="9"/>
      <s:c r="G63" s="9"/>
      <s:c r="H63" s="9"/>
      <s:c r="I63" s="9"/>
      <s:c r="J63" s="9"/>
    </s:row>
    <s:row r="64" ht="18" customHeight="1">
      <s:c r="A64" s="9"/>
      <s:c r="B64" s="9"/>
      <s:c r="C64" s="9"/>
      <s:c r="D64" s="9"/>
      <s:c r="E64" s="9"/>
      <s:c r="F64" s="9"/>
      <s:c r="G64" s="9"/>
      <s:c r="H64" s="9"/>
      <s:c r="I64" s="9"/>
      <s:c r="J64" s="9"/>
    </s:row>
    <s:row r="65" ht="18" customHeight="1">
      <s:c r="A65" s="9"/>
      <s:c r="B65" s="9"/>
      <s:c r="C65" s="9"/>
      <s:c r="D65" s="9"/>
      <s:c r="E65" s="9"/>
      <s:c r="F65" s="9"/>
      <s:c r="G65" s="9"/>
      <s:c r="H65" s="9"/>
      <s:c r="I65" s="9"/>
      <s:c r="J65" s="9"/>
    </s:row>
    <s:row r="66" ht="18" customHeight="1">
      <s:c r="A66" s="9"/>
      <s:c r="B66" s="9"/>
      <s:c r="C66" s="9"/>
      <s:c r="D66" s="9"/>
      <s:c r="E66" s="9"/>
      <s:c r="F66" s="9"/>
      <s:c r="G66" s="9"/>
      <s:c r="H66" s="9"/>
      <s:c r="I66" s="9"/>
      <s:c r="J66" s="9"/>
    </s:row>
    <s:row r="67" ht="18" customHeight="1">
      <s:c r="A67" s="9"/>
      <s:c r="B67" s="9"/>
      <s:c r="C67" s="9"/>
      <s:c r="D67" s="9"/>
      <s:c r="E67" s="9"/>
      <s:c r="F67" s="9"/>
      <s:c r="G67" s="9"/>
      <s:c r="H67" s="9"/>
      <s:c r="I67" s="9"/>
      <s:c r="J67" s="9"/>
    </s:row>
    <s:row r="68" ht="18" customHeight="1">
      <s:c r="A68" s="9"/>
      <s:c r="B68" s="9"/>
      <s:c r="C68" s="9"/>
      <s:c r="D68" s="9"/>
      <s:c r="E68" s="9"/>
      <s:c r="F68" s="9"/>
      <s:c r="G68" s="9"/>
      <s:c r="H68" s="9"/>
      <s:c r="I68" s="9"/>
      <s:c r="J68" s="9"/>
    </s:row>
    <s:row r="69" ht="18" customHeight="1">
      <s:c r="A69" s="9"/>
      <s:c r="B69" s="9"/>
      <s:c r="C69" s="9"/>
      <s:c r="D69" s="9"/>
      <s:c r="E69" s="9"/>
      <s:c r="F69" s="9"/>
      <s:c r="G69" s="9"/>
      <s:c r="H69" s="9"/>
      <s:c r="I69" s="9"/>
      <s:c r="J69" s="9"/>
    </s:row>
    <s:row r="70" ht="18" customHeight="1">
      <s:c r="A70" s="9"/>
      <s:c r="B70" s="9"/>
      <s:c r="C70" s="9"/>
      <s:c r="D70" s="9"/>
      <s:c r="E70" s="9"/>
      <s:c r="F70" s="9"/>
      <s:c r="G70" s="9"/>
      <s:c r="H70" s="9"/>
      <s:c r="I70" s="9"/>
      <s:c r="J70" s="9"/>
    </s:row>
    <s:row r="71" ht="18" customHeight="1">
      <s:c r="A71" s="9"/>
      <s:c r="B71" s="9"/>
      <s:c r="C71" s="9"/>
      <s:c r="D71" s="9"/>
      <s:c r="E71" s="9"/>
      <s:c r="F71" s="9"/>
      <s:c r="G71" s="9"/>
      <s:c r="H71" s="9"/>
      <s:c r="I71" s="9"/>
      <s:c r="J71" s="9"/>
    </s:row>
    <s:row r="72" ht="18" customHeight="1">
      <s:c r="A72" s="9"/>
      <s:c r="B72" s="9"/>
      <s:c r="C72" s="9"/>
      <s:c r="D72" s="9"/>
      <s:c r="E72" s="9"/>
      <s:c r="F72" s="9"/>
      <s:c r="G72" s="9"/>
      <s:c r="H72" s="9"/>
      <s:c r="I72" s="9"/>
      <s:c r="J72" s="9"/>
    </s:row>
    <s:row r="73" ht="18" customHeight="1">
      <s:c r="A73" s="9"/>
      <s:c r="B73" s="9"/>
      <s:c r="C73" s="9"/>
      <s:c r="D73" s="9"/>
      <s:c r="E73" s="9"/>
      <s:c r="F73" s="9"/>
      <s:c r="G73" s="9"/>
      <s:c r="H73" s="9"/>
      <s:c r="I73" s="9"/>
      <s:c r="J73" s="9"/>
    </s:row>
    <s:row r="74" ht="18" customHeight="1">
      <s:c r="A74" s="9"/>
      <s:c r="B74" s="9"/>
      <s:c r="C74" s="9"/>
      <s:c r="D74" s="9"/>
      <s:c r="E74" s="9"/>
      <s:c r="F74" s="9"/>
      <s:c r="G74" s="9"/>
      <s:c r="H74" s="9"/>
      <s:c r="I74" s="9"/>
      <s:c r="J74" s="9"/>
    </s:row>
    <s:row r="75" ht="18" customHeight="1">
      <s:c r="A75" s="9"/>
      <s:c r="B75" s="9"/>
      <s:c r="C75" s="9"/>
      <s:c r="D75" s="9"/>
      <s:c r="E75" s="9"/>
      <s:c r="F75" s="9"/>
      <s:c r="G75" s="9"/>
      <s:c r="H75" s="9"/>
      <s:c r="I75" s="9"/>
      <s:c r="J75" s="9"/>
    </s:row>
    <s:row r="76" ht="18" customHeight="1">
      <s:c r="A76" s="9"/>
      <s:c r="B76" s="9"/>
      <s:c r="C76" s="9"/>
      <s:c r="D76" s="9"/>
      <s:c r="E76" s="9"/>
      <s:c r="F76" s="9"/>
      <s:c r="G76" s="9"/>
      <s:c r="H76" s="9"/>
      <s:c r="I76" s="9"/>
      <s:c r="J76" s="9"/>
    </s:row>
    <s:row r="77" ht="18" customHeight="1">
      <s:c r="A77" s="9"/>
      <s:c r="B77" s="9"/>
      <s:c r="C77" s="9"/>
      <s:c r="D77" s="9"/>
      <s:c r="E77" s="9"/>
      <s:c r="F77" s="9"/>
      <s:c r="G77" s="9"/>
      <s:c r="H77" s="9"/>
      <s:c r="I77" s="9"/>
      <s:c r="J77" s="9"/>
    </s:row>
    <s:row r="78" ht="18" customHeight="1">
      <s:c r="A78" s="9"/>
      <s:c r="B78" s="9"/>
      <s:c r="C78" s="9"/>
      <s:c r="D78" s="9"/>
      <s:c r="E78" s="9"/>
      <s:c r="F78" s="9"/>
      <s:c r="G78" s="9"/>
      <s:c r="H78" s="9"/>
      <s:c r="I78" s="9"/>
      <s:c r="J78" s="9"/>
    </s:row>
    <s:row r="79" ht="18" customHeight="1">
      <s:c r="A79" s="9"/>
      <s:c r="B79" s="9"/>
      <s:c r="C79" s="9"/>
      <s:c r="D79" s="9"/>
      <s:c r="E79" s="9"/>
      <s:c r="F79" s="9"/>
      <s:c r="G79" s="9"/>
      <s:c r="H79" s="9"/>
      <s:c r="I79" s="9"/>
      <s:c r="J79" s="9"/>
    </s:row>
    <s:row r="80" ht="18" customHeight="1">
      <s:c r="A80" s="9"/>
      <s:c r="B80" s="9"/>
      <s:c r="C80" s="9"/>
      <s:c r="D80" s="9"/>
      <s:c r="E80" s="9"/>
      <s:c r="F80" s="9"/>
      <s:c r="G80" s="9"/>
      <s:c r="H80" s="9"/>
      <s:c r="I80" s="9"/>
      <s:c r="J80" s="9"/>
    </s:row>
    <s:row r="81" ht="18" customHeight="1">
      <s:c r="A81" s="9"/>
      <s:c r="B81" s="9"/>
      <s:c r="C81" s="9"/>
      <s:c r="D81" s="9"/>
      <s:c r="E81" s="9"/>
      <s:c r="F81" s="9"/>
      <s:c r="G81" s="9"/>
      <s:c r="H81" s="9"/>
      <s:c r="I81" s="9"/>
      <s:c r="J81" s="9"/>
    </s:row>
    <s:row r="82" ht="18" customHeight="1">
      <s:c r="A82" s="9"/>
      <s:c r="B82" s="9"/>
      <s:c r="C82" s="9"/>
      <s:c r="D82" s="9"/>
      <s:c r="E82" s="9"/>
      <s:c r="F82" s="9"/>
      <s:c r="G82" s="9"/>
      <s:c r="H82" s="9"/>
      <s:c r="I82" s="9"/>
      <s:c r="J82" s="9"/>
    </s:row>
    <s:row r="83" ht="18" customHeight="1">
      <s:c r="A83" s="9"/>
      <s:c r="B83" s="9"/>
      <s:c r="C83" s="9"/>
      <s:c r="D83" s="9"/>
      <s:c r="E83" s="9"/>
      <s:c r="F83" s="9"/>
      <s:c r="G83" s="9"/>
      <s:c r="H83" s="9"/>
      <s:c r="I83" s="9"/>
      <s:c r="J83" s="9"/>
    </s:row>
    <s:row r="84" ht="18" customHeight="1">
      <s:c r="A84" s="9"/>
      <s:c r="B84" s="9"/>
      <s:c r="C84" s="9"/>
      <s:c r="D84" s="9"/>
      <s:c r="E84" s="9"/>
      <s:c r="F84" s="9"/>
      <s:c r="G84" s="9"/>
      <s:c r="H84" s="9"/>
      <s:c r="I84" s="9"/>
      <s:c r="J84" s="9"/>
    </s:row>
    <s:row r="85" ht="18" customHeight="1">
      <s:c r="A85" s="9"/>
      <s:c r="B85" s="9"/>
      <s:c r="C85" s="9"/>
      <s:c r="D85" s="9"/>
      <s:c r="E85" s="9"/>
      <s:c r="F85" s="9"/>
      <s:c r="G85" s="9"/>
      <s:c r="H85" s="9"/>
      <s:c r="I85" s="9"/>
      <s:c r="J85" s="9"/>
    </s:row>
    <s:row r="86" ht="18" customHeight="1">
      <s:c r="A86" s="9"/>
      <s:c r="B86" s="9"/>
      <s:c r="C86" s="9"/>
      <s:c r="D86" s="9"/>
      <s:c r="E86" s="9"/>
      <s:c r="F86" s="9"/>
      <s:c r="G86" s="9"/>
      <s:c r="H86" s="9"/>
      <s:c r="I86" s="9"/>
      <s:c r="J86" s="9"/>
    </s:row>
    <s:row r="87" ht="18" customHeight="1">
      <s:c r="A87" s="9"/>
      <s:c r="B87" s="9"/>
      <s:c r="C87" s="9"/>
      <s:c r="D87" s="9"/>
      <s:c r="E87" s="9"/>
      <s:c r="F87" s="9"/>
      <s:c r="G87" s="9"/>
      <s:c r="H87" s="9"/>
      <s:c r="I87" s="9"/>
      <s:c r="J87" s="9"/>
    </s:row>
    <s:row r="88" ht="18" customHeight="1">
      <s:c r="A88" s="9"/>
      <s:c r="B88" s="9"/>
      <s:c r="C88" s="9"/>
      <s:c r="D88" s="9"/>
      <s:c r="E88" s="9"/>
      <s:c r="F88" s="9"/>
      <s:c r="G88" s="9"/>
      <s:c r="H88" s="9"/>
      <s:c r="I88" s="9"/>
      <s:c r="J88" s="9"/>
    </s:row>
    <s:row r="89" ht="18" customHeight="1">
      <s:c r="A89" s="9"/>
      <s:c r="B89" s="9"/>
      <s:c r="C89" s="9"/>
      <s:c r="D89" s="9"/>
      <s:c r="E89" s="9"/>
      <s:c r="F89" s="9"/>
      <s:c r="G89" s="9"/>
      <s:c r="H89" s="9"/>
      <s:c r="I89" s="9"/>
      <s:c r="J89" s="9"/>
    </s:row>
    <s:row r="90" ht="18" customHeight="1">
      <s:c r="A90" s="9"/>
      <s:c r="B90" s="9"/>
      <s:c r="C90" s="9"/>
      <s:c r="D90" s="9"/>
      <s:c r="E90" s="9"/>
      <s:c r="F90" s="9"/>
      <s:c r="G90" s="9"/>
      <s:c r="H90" s="9"/>
      <s:c r="I90" s="9"/>
      <s:c r="J90" s="9"/>
    </s:row>
    <s:row r="91" ht="18" customHeight="1">
      <s:c r="A91" s="9"/>
      <s:c r="B91" s="9"/>
      <s:c r="C91" s="9"/>
      <s:c r="D91" s="9"/>
      <s:c r="E91" s="9"/>
      <s:c r="F91" s="9"/>
      <s:c r="G91" s="9"/>
      <s:c r="H91" s="9"/>
      <s:c r="I91" s="9"/>
      <s:c r="J91" s="9"/>
    </s:row>
    <s:row r="92" ht="18" customHeight="1">
      <s:c r="A92" s="9"/>
      <s:c r="B92" s="9"/>
      <s:c r="C92" s="9"/>
      <s:c r="D92" s="9"/>
      <s:c r="E92" s="9"/>
      <s:c r="F92" s="9"/>
      <s:c r="G92" s="9"/>
      <s:c r="H92" s="9"/>
      <s:c r="I92" s="9"/>
      <s:c r="J92" s="9"/>
    </s:row>
    <s:row r="93" ht="18" customHeight="1">
      <s:c r="A93" s="9"/>
      <s:c r="B93" s="9"/>
      <s:c r="C93" s="9"/>
      <s:c r="D93" s="9"/>
      <s:c r="E93" s="9"/>
      <s:c r="F93" s="9"/>
      <s:c r="G93" s="9"/>
      <s:c r="H93" s="9"/>
      <s:c r="I93" s="9"/>
      <s:c r="J93" s="9"/>
    </s:row>
    <s:row r="94" ht="18" customHeight="1">
      <s:c r="A94" s="9"/>
      <s:c r="B94" s="9"/>
      <s:c r="C94" s="9"/>
      <s:c r="D94" s="9"/>
      <s:c r="E94" s="9"/>
      <s:c r="F94" s="9"/>
      <s:c r="G94" s="9"/>
      <s:c r="H94" s="9"/>
      <s:c r="I94" s="9"/>
      <s:c r="J94" s="9"/>
    </s:row>
    <s:row r="95" ht="18" customHeight="1">
      <s:c r="A95" s="9"/>
      <s:c r="B95" s="9"/>
      <s:c r="C95" s="9"/>
      <s:c r="D95" s="9"/>
      <s:c r="E95" s="9"/>
      <s:c r="F95" s="9"/>
      <s:c r="G95" s="9"/>
      <s:c r="H95" s="9"/>
      <s:c r="I95" s="9"/>
      <s:c r="J95" s="9"/>
    </s:row>
    <s:row r="96" ht="18" customHeight="1">
      <s:c r="A96" s="9"/>
      <s:c r="B96" s="9"/>
      <s:c r="C96" s="9"/>
      <s:c r="D96" s="9"/>
      <s:c r="E96" s="9"/>
      <s:c r="F96" s="9"/>
      <s:c r="G96" s="9"/>
      <s:c r="H96" s="9"/>
      <s:c r="I96" s="9"/>
      <s:c r="J96" s="9"/>
    </s:row>
    <s:row r="97" ht="18" customHeight="1">
      <s:c r="A97" s="9"/>
      <s:c r="B97" s="9"/>
      <s:c r="C97" s="9"/>
      <s:c r="D97" s="9"/>
      <s:c r="E97" s="9"/>
      <s:c r="F97" s="9"/>
      <s:c r="G97" s="9"/>
      <s:c r="H97" s="9"/>
      <s:c r="I97" s="9"/>
      <s:c r="J97" s="9"/>
    </s:row>
    <s:row r="98" ht="18" customHeight="1">
      <s:c r="A98" s="9"/>
      <s:c r="B98" s="9"/>
      <s:c r="C98" s="9"/>
      <s:c r="D98" s="9"/>
      <s:c r="E98" s="9"/>
      <s:c r="F98" s="9"/>
      <s:c r="G98" s="9"/>
      <s:c r="H98" s="9"/>
      <s:c r="I98" s="9"/>
      <s:c r="J98" s="9"/>
    </s:row>
    <s:row r="99" ht="18" customHeight="1">
      <s:c r="A99" s="9"/>
      <s:c r="B99" s="9"/>
      <s:c r="C99" s="9"/>
      <s:c r="D99" s="9"/>
      <s:c r="E99" s="9"/>
      <s:c r="F99" s="9"/>
      <s:c r="G99" s="9"/>
      <s:c r="H99" s="9"/>
      <s:c r="I99" s="9"/>
      <s:c r="J99" s="9"/>
    </s:row>
    <s:row r="100" ht="18" customHeight="1">
      <s:c r="A100" s="9"/>
      <s:c r="B100" s="9"/>
      <s:c r="C100" s="9"/>
      <s:c r="D100" s="9"/>
      <s:c r="E100" s="9"/>
      <s:c r="F100" s="9"/>
      <s:c r="G100" s="9"/>
      <s:c r="H100" s="9"/>
      <s:c r="I100" s="9"/>
      <s:c r="J100" s="9"/>
    </s:row>
    <s:row r="101" ht="18" customHeight="1">
      <s:c r="A101" s="9"/>
      <s:c r="B101" s="9"/>
      <s:c r="C101" s="9"/>
      <s:c r="D101" s="9"/>
      <s:c r="E101" s="9"/>
      <s:c r="F101" s="9"/>
      <s:c r="G101" s="9"/>
      <s:c r="H101" s="9"/>
      <s:c r="I101" s="9"/>
      <s:c r="J101" s="9"/>
    </s:row>
    <s:row r="102" ht="18" customHeight="1">
      <s:c r="A102" s="9"/>
      <s:c r="B102" s="9"/>
      <s:c r="C102" s="9"/>
      <s:c r="D102" s="9"/>
      <s:c r="E102" s="9"/>
      <s:c r="F102" s="9"/>
      <s:c r="G102" s="9"/>
      <s:c r="H102" s="9"/>
      <s:c r="I102" s="9"/>
      <s:c r="J102" s="9"/>
    </s:row>
    <s:row r="103" ht="18" customHeight="1">
      <s:c r="A103" s="9"/>
      <s:c r="B103" s="9"/>
      <s:c r="C103" s="9"/>
      <s:c r="D103" s="9"/>
      <s:c r="E103" s="9"/>
      <s:c r="F103" s="9"/>
      <s:c r="G103" s="9"/>
      <s:c r="H103" s="9"/>
      <s:c r="I103" s="9"/>
      <s:c r="J103" s="9"/>
    </s:row>
    <s:row r="104" ht="18" customHeight="1">
      <s:c r="A104" s="9"/>
      <s:c r="B104" s="9"/>
      <s:c r="C104" s="9"/>
      <s:c r="D104" s="9"/>
      <s:c r="E104" s="9"/>
      <s:c r="F104" s="9"/>
      <s:c r="G104" s="9"/>
      <s:c r="H104" s="9"/>
      <s:c r="I104" s="9"/>
      <s:c r="J104" s="9"/>
    </s:row>
    <s:row r="105" ht="18" customHeight="1">
      <s:c r="A105" s="9"/>
      <s:c r="B105" s="9"/>
      <s:c r="C105" s="9"/>
      <s:c r="D105" s="9"/>
      <s:c r="E105" s="9"/>
      <s:c r="F105" s="9"/>
      <s:c r="G105" s="9"/>
      <s:c r="H105" s="9"/>
      <s:c r="I105" s="9"/>
      <s:c r="J105" s="9"/>
    </s:row>
    <s:row r="106" ht="18" customHeight="1">
      <s:c r="A106" s="9"/>
      <s:c r="B106" s="9"/>
      <s:c r="C106" s="9"/>
      <s:c r="D106" s="9"/>
      <s:c r="E106" s="9"/>
      <s:c r="F106" s="9"/>
      <s:c r="G106" s="9"/>
      <s:c r="H106" s="9"/>
      <s:c r="I106" s="9"/>
      <s:c r="J106" s="9"/>
    </s:row>
    <s:row r="107" ht="18" customHeight="1">
      <s:c r="A107" s="9"/>
      <s:c r="B107" s="9"/>
      <s:c r="C107" s="9"/>
      <s:c r="D107" s="9"/>
      <s:c r="E107" s="9"/>
      <s:c r="F107" s="9"/>
      <s:c r="G107" s="9"/>
      <s:c r="H107" s="9"/>
      <s:c r="I107" s="9"/>
      <s:c r="J107" s="9"/>
    </s:row>
    <s:row r="108" ht="18" customHeight="1">
      <s:c r="A108" s="9"/>
      <s:c r="B108" s="9"/>
      <s:c r="C108" s="9"/>
      <s:c r="D108" s="9"/>
      <s:c r="E108" s="9"/>
      <s:c r="F108" s="9"/>
      <s:c r="G108" s="9"/>
      <s:c r="H108" s="9"/>
      <s:c r="I108" s="9"/>
      <s:c r="J108" s="9"/>
    </s:row>
    <s:row r="109" ht="18" customHeight="1">
      <s:c r="A109" s="9"/>
      <s:c r="B109" s="9"/>
      <s:c r="C109" s="9"/>
      <s:c r="D109" s="9"/>
      <s:c r="E109" s="9"/>
      <s:c r="F109" s="9"/>
      <s:c r="G109" s="9"/>
      <s:c r="H109" s="9"/>
      <s:c r="I109" s="9"/>
      <s:c r="J109" s="9"/>
    </s:row>
    <s:row r="110" ht="18" customHeight="1">
      <s:c r="A110" s="9"/>
      <s:c r="B110" s="9"/>
      <s:c r="C110" s="9"/>
      <s:c r="D110" s="9"/>
      <s:c r="E110" s="9"/>
      <s:c r="F110" s="9"/>
      <s:c r="G110" s="9"/>
      <s:c r="H110" s="9"/>
      <s:c r="I110" s="9"/>
      <s:c r="J110" s="9"/>
    </s:row>
    <s:row r="111" ht="18" customHeight="1">
      <s:c r="A111" s="9"/>
      <s:c r="B111" s="9"/>
      <s:c r="C111" s="9"/>
      <s:c r="D111" s="9"/>
      <s:c r="E111" s="9"/>
      <s:c r="F111" s="9"/>
      <s:c r="G111" s="9"/>
      <s:c r="H111" s="9"/>
      <s:c r="I111" s="9"/>
      <s:c r="J111" s="9"/>
    </s:row>
    <s:row r="112" ht="18" customHeight="1">
      <s:c r="A112" s="9"/>
      <s:c r="B112" s="9"/>
      <s:c r="C112" s="9"/>
      <s:c r="D112" s="9"/>
      <s:c r="E112" s="9"/>
      <s:c r="F112" s="9"/>
      <s:c r="G112" s="9"/>
      <s:c r="H112" s="9"/>
      <s:c r="I112" s="9"/>
      <s:c r="J112" s="9"/>
    </s:row>
    <s:row r="113" ht="18" customHeight="1">
      <s:c r="A113" s="9"/>
      <s:c r="B113" s="9"/>
      <s:c r="C113" s="9"/>
      <s:c r="D113" s="9"/>
      <s:c r="E113" s="9"/>
      <s:c r="F113" s="9"/>
      <s:c r="G113" s="9"/>
      <s:c r="H113" s="9"/>
      <s:c r="I113" s="9"/>
      <s:c r="J113" s="9"/>
    </s:row>
    <s:row r="114" ht="18" customHeight="1">
      <s:c r="A114" s="9"/>
      <s:c r="B114" s="9"/>
      <s:c r="C114" s="9"/>
      <s:c r="D114" s="9"/>
      <s:c r="E114" s="9"/>
      <s:c r="F114" s="9"/>
      <s:c r="G114" s="9"/>
      <s:c r="H114" s="9"/>
      <s:c r="I114" s="9"/>
      <s:c r="J114" s="9"/>
    </s:row>
    <s:row r="115" ht="18" customHeight="1">
      <s:c r="A115" s="9"/>
      <s:c r="B115" s="9"/>
      <s:c r="C115" s="9"/>
      <s:c r="D115" s="9"/>
      <s:c r="E115" s="9"/>
      <s:c r="F115" s="9"/>
      <s:c r="G115" s="9"/>
      <s:c r="H115" s="9"/>
      <s:c r="I115" s="9"/>
      <s:c r="J115" s="9"/>
    </s:row>
    <s:row r="116" ht="18" customHeight="1">
      <s:c r="A116" s="9"/>
      <s:c r="B116" s="9"/>
      <s:c r="C116" s="9"/>
      <s:c r="D116" s="9"/>
      <s:c r="E116" s="9"/>
      <s:c r="F116" s="9"/>
      <s:c r="G116" s="9"/>
      <s:c r="H116" s="9"/>
      <s:c r="I116" s="9"/>
      <s:c r="J116" s="9"/>
    </s:row>
    <s:row r="117" ht="18" customHeight="1">
      <s:c r="A117" s="9"/>
      <s:c r="B117" s="9"/>
      <s:c r="C117" s="9"/>
      <s:c r="D117" s="9"/>
      <s:c r="E117" s="9"/>
      <s:c r="F117" s="9"/>
      <s:c r="G117" s="9"/>
      <s:c r="H117" s="9"/>
      <s:c r="I117" s="9"/>
      <s:c r="J117" s="9"/>
    </s:row>
    <s:row r="118" ht="18" customHeight="1">
      <s:c r="A118" s="9"/>
      <s:c r="B118" s="9"/>
      <s:c r="C118" s="9"/>
      <s:c r="D118" s="9"/>
      <s:c r="E118" s="9"/>
      <s:c r="F118" s="9"/>
      <s:c r="G118" s="9"/>
      <s:c r="H118" s="9"/>
      <s:c r="I118" s="9"/>
      <s:c r="J118" s="9"/>
    </s:row>
    <s:row r="119" ht="18" customHeight="1">
      <s:c r="A119" s="9"/>
      <s:c r="B119" s="9"/>
      <s:c r="C119" s="9"/>
      <s:c r="D119" s="9"/>
      <s:c r="E119" s="9"/>
      <s:c r="F119" s="9"/>
      <s:c r="G119" s="9"/>
      <s:c r="H119" s="9"/>
      <s:c r="I119" s="9"/>
      <s:c r="J119" s="9"/>
    </s:row>
    <s:row r="120" ht="18" customHeight="1">
      <s:c r="A120" s="9"/>
      <s:c r="B120" s="9"/>
      <s:c r="C120" s="9"/>
      <s:c r="D120" s="9"/>
      <s:c r="E120" s="9"/>
      <s:c r="F120" s="9"/>
      <s:c r="G120" s="9"/>
      <s:c r="H120" s="9"/>
      <s:c r="I120" s="9"/>
      <s:c r="J120" s="9"/>
    </s:row>
    <s:row r="121" ht="18" customHeight="1">
      <s:c r="A121" s="9"/>
      <s:c r="B121" s="9"/>
      <s:c r="C121" s="9"/>
      <s:c r="D121" s="9"/>
      <s:c r="E121" s="9"/>
      <s:c r="F121" s="9"/>
      <s:c r="G121" s="9"/>
      <s:c r="H121" s="9"/>
      <s:c r="I121" s="9"/>
      <s:c r="J121" s="9"/>
    </s:row>
    <s:row r="122" ht="18" customHeight="1">
      <s:c r="A122" s="9"/>
      <s:c r="B122" s="9"/>
      <s:c r="C122" s="9"/>
      <s:c r="D122" s="9"/>
      <s:c r="E122" s="9"/>
      <s:c r="F122" s="9"/>
      <s:c r="G122" s="9"/>
      <s:c r="H122" s="9"/>
      <s:c r="I122" s="9"/>
      <s:c r="J122" s="9"/>
    </s:row>
    <s:row r="123" ht="18" customHeight="1">
      <s:c r="A123" s="9"/>
      <s:c r="B123" s="9"/>
      <s:c r="C123" s="9"/>
      <s:c r="D123" s="9"/>
      <s:c r="E123" s="9"/>
      <s:c r="F123" s="9"/>
      <s:c r="G123" s="9"/>
      <s:c r="H123" s="9"/>
      <s:c r="I123" s="9"/>
      <s:c r="J123" s="9"/>
    </s:row>
    <s:row r="124" ht="18" customHeight="1">
      <s:c r="A124" s="9"/>
      <s:c r="B124" s="9"/>
      <s:c r="C124" s="9"/>
      <s:c r="D124" s="9"/>
      <s:c r="E124" s="9"/>
      <s:c r="F124" s="9"/>
      <s:c r="G124" s="9"/>
      <s:c r="H124" s="9"/>
      <s:c r="I124" s="9"/>
      <s:c r="J124" s="9"/>
    </s:row>
    <s:row r="125" ht="18" customHeight="1"/>
    <s:row r="126" ht="18" customHeight="1">
      <s:c r="A126" s="3" t="inlineStr">
        <s:is>
          <s:t>Kaplan-Meier life table (by group and distinct event time)</s:t>
        </s:is>
      </s:c>
    </s:row>
    <s:row r="127" ht="30" customHeight="1">
      <s:c r="A127" s="4" cm="1">
        <s:f t="array" ref="A127:H227">_xldudf_BF_OUTPUT("km_table")</s:f>
      </s:c>
      <s:c r="B127" s="4"/>
      <s:c r="C127" s="4"/>
      <s:c r="D127" s="4"/>
      <s:c r="E127" s="4"/>
      <s:c r="F127" s="4"/>
      <s:c r="G127" s="4"/>
      <s:c r="H127" s="4"/>
    </s:row>
    <s:row r="128" ht="18" customHeight="1">
      <s:c r="A128" s="5"/>
      <s:c r="B128" s="9"/>
      <s:c r="C128" s="7"/>
      <s:c r="D128" s="7"/>
      <s:c r="E128" s="7"/>
      <s:c r="F128" s="9"/>
      <s:c r="G128" s="9"/>
      <s:c r="H128" s="5"/>
    </s:row>
    <s:row r="129" ht="18" customHeight="1">
      <s:c r="A129" s="5"/>
      <s:c r="B129" s="9"/>
      <s:c r="C129" s="7"/>
      <s:c r="D129" s="7"/>
      <s:c r="E129" s="7"/>
      <s:c r="F129" s="9"/>
      <s:c r="G129" s="9"/>
      <s:c r="H129" s="5"/>
    </s:row>
    <s:row r="130" ht="18" customHeight="1">
      <s:c r="A130" s="5"/>
      <s:c r="B130" s="9"/>
      <s:c r="C130" s="7"/>
      <s:c r="D130" s="7"/>
      <s:c r="E130" s="7"/>
      <s:c r="F130" s="9"/>
      <s:c r="G130" s="9"/>
      <s:c r="H130" s="5"/>
    </s:row>
    <s:row r="131" ht="18" customHeight="1">
      <s:c r="A131" s="5"/>
      <s:c r="B131" s="9"/>
      <s:c r="C131" s="7"/>
      <s:c r="D131" s="7"/>
      <s:c r="E131" s="7"/>
      <s:c r="F131" s="9"/>
      <s:c r="G131" s="9"/>
      <s:c r="H131" s="5"/>
    </s:row>
    <s:row r="132" ht="18" customHeight="1">
      <s:c r="A132" s="5"/>
      <s:c r="B132" s="9"/>
      <s:c r="C132" s="7"/>
      <s:c r="D132" s="7"/>
      <s:c r="E132" s="7"/>
      <s:c r="F132" s="9"/>
      <s:c r="G132" s="9"/>
      <s:c r="H132" s="5"/>
    </s:row>
    <s:row r="133" ht="18" customHeight="1">
      <s:c r="A133" s="5"/>
      <s:c r="B133" s="9"/>
      <s:c r="C133" s="7"/>
      <s:c r="D133" s="7"/>
      <s:c r="E133" s="7"/>
      <s:c r="F133" s="9"/>
      <s:c r="G133" s="9"/>
      <s:c r="H133" s="5"/>
    </s:row>
    <s:row r="134" ht="18" customHeight="1">
      <s:c r="A134" s="5"/>
      <s:c r="B134" s="9"/>
      <s:c r="C134" s="7"/>
      <s:c r="D134" s="7"/>
      <s:c r="E134" s="7"/>
      <s:c r="F134" s="9"/>
      <s:c r="G134" s="9"/>
      <s:c r="H134" s="5"/>
    </s:row>
    <s:row r="135" ht="18" customHeight="1">
      <s:c r="A135" s="5"/>
      <s:c r="B135" s="9"/>
      <s:c r="C135" s="7"/>
      <s:c r="D135" s="7"/>
      <s:c r="E135" s="7"/>
      <s:c r="F135" s="9"/>
      <s:c r="G135" s="9"/>
      <s:c r="H135" s="5"/>
    </s:row>
    <s:row r="136" ht="18" customHeight="1">
      <s:c r="A136" s="5"/>
      <s:c r="B136" s="9"/>
      <s:c r="C136" s="7"/>
      <s:c r="D136" s="7"/>
      <s:c r="E136" s="7"/>
      <s:c r="F136" s="9"/>
      <s:c r="G136" s="9"/>
      <s:c r="H136" s="5"/>
    </s:row>
    <s:row r="137" ht="18" customHeight="1">
      <s:c r="A137" s="5"/>
      <s:c r="B137" s="9"/>
      <s:c r="C137" s="7"/>
      <s:c r="D137" s="7"/>
      <s:c r="E137" s="7"/>
      <s:c r="F137" s="9"/>
      <s:c r="G137" s="9"/>
      <s:c r="H137" s="5"/>
    </s:row>
    <s:row r="138" ht="18" customHeight="1">
      <s:c r="A138" s="5"/>
      <s:c r="B138" s="9"/>
      <s:c r="C138" s="7"/>
      <s:c r="D138" s="7"/>
      <s:c r="E138" s="7"/>
      <s:c r="F138" s="9"/>
      <s:c r="G138" s="9"/>
      <s:c r="H138" s="5"/>
    </s:row>
    <s:row r="139" ht="18" customHeight="1">
      <s:c r="A139" s="5"/>
      <s:c r="B139" s="9"/>
      <s:c r="C139" s="7"/>
      <s:c r="D139" s="7"/>
      <s:c r="E139" s="7"/>
      <s:c r="F139" s="9"/>
      <s:c r="G139" s="9"/>
      <s:c r="H139" s="5"/>
    </s:row>
    <s:row r="140" ht="18" customHeight="1">
      <s:c r="A140" s="5"/>
      <s:c r="B140" s="9"/>
      <s:c r="C140" s="7"/>
      <s:c r="D140" s="7"/>
      <s:c r="E140" s="7"/>
      <s:c r="F140" s="9"/>
      <s:c r="G140" s="9"/>
      <s:c r="H140" s="5"/>
    </s:row>
    <s:row r="141" ht="18" customHeight="1">
      <s:c r="A141" s="5"/>
      <s:c r="B141" s="9"/>
      <s:c r="C141" s="7"/>
      <s:c r="D141" s="7"/>
      <s:c r="E141" s="7"/>
      <s:c r="F141" s="9"/>
      <s:c r="G141" s="9"/>
      <s:c r="H141" s="5"/>
    </s:row>
    <s:row r="142" ht="18" customHeight="1">
      <s:c r="A142" s="5"/>
      <s:c r="B142" s="9"/>
      <s:c r="C142" s="7"/>
      <s:c r="D142" s="7"/>
      <s:c r="E142" s="7"/>
      <s:c r="F142" s="9"/>
      <s:c r="G142" s="9"/>
      <s:c r="H142" s="5"/>
    </s:row>
    <s:row r="143" ht="18" customHeight="1">
      <s:c r="A143" s="5"/>
      <s:c r="B143" s="9"/>
      <s:c r="C143" s="7"/>
      <s:c r="D143" s="7"/>
      <s:c r="E143" s="7"/>
      <s:c r="F143" s="9"/>
      <s:c r="G143" s="9"/>
      <s:c r="H143" s="5"/>
    </s:row>
    <s:row r="144" ht="18" customHeight="1">
      <s:c r="A144" s="5"/>
      <s:c r="B144" s="9"/>
      <s:c r="C144" s="7"/>
      <s:c r="D144" s="7"/>
      <s:c r="E144" s="7"/>
      <s:c r="F144" s="9"/>
      <s:c r="G144" s="9"/>
      <s:c r="H144" s="5"/>
    </s:row>
    <s:row r="145" ht="18" customHeight="1">
      <s:c r="A145" s="5"/>
      <s:c r="B145" s="9"/>
      <s:c r="C145" s="7"/>
      <s:c r="D145" s="7"/>
      <s:c r="E145" s="7"/>
      <s:c r="F145" s="9"/>
      <s:c r="G145" s="9"/>
      <s:c r="H145" s="5"/>
    </s:row>
    <s:row r="146" ht="18" customHeight="1">
      <s:c r="A146" s="5"/>
      <s:c r="B146" s="9"/>
      <s:c r="C146" s="7"/>
      <s:c r="D146" s="7"/>
      <s:c r="E146" s="7"/>
      <s:c r="F146" s="9"/>
      <s:c r="G146" s="9"/>
      <s:c r="H146" s="5"/>
    </s:row>
    <s:row r="147" ht="18" customHeight="1">
      <s:c r="A147" s="5"/>
      <s:c r="B147" s="9"/>
      <s:c r="C147" s="7"/>
      <s:c r="D147" s="7"/>
      <s:c r="E147" s="7"/>
      <s:c r="F147" s="9"/>
      <s:c r="G147" s="9"/>
      <s:c r="H147" s="5"/>
    </s:row>
    <s:row r="148" ht="18" customHeight="1">
      <s:c r="A148" s="5"/>
      <s:c r="B148" s="9"/>
      <s:c r="C148" s="7"/>
      <s:c r="D148" s="7"/>
      <s:c r="E148" s="7"/>
      <s:c r="F148" s="9"/>
      <s:c r="G148" s="9"/>
      <s:c r="H148" s="5"/>
    </s:row>
    <s:row r="149" ht="18" customHeight="1">
      <s:c r="A149" s="5"/>
      <s:c r="B149" s="9"/>
      <s:c r="C149" s="7"/>
      <s:c r="D149" s="7"/>
      <s:c r="E149" s="7"/>
      <s:c r="F149" s="9"/>
      <s:c r="G149" s="9"/>
      <s:c r="H149" s="5"/>
    </s:row>
    <s:row r="150" ht="18" customHeight="1">
      <s:c r="A150" s="5"/>
      <s:c r="B150" s="9"/>
      <s:c r="C150" s="7"/>
      <s:c r="D150" s="7"/>
      <s:c r="E150" s="7"/>
      <s:c r="F150" s="9"/>
      <s:c r="G150" s="9"/>
      <s:c r="H150" s="5"/>
    </s:row>
    <s:row r="151" ht="18" customHeight="1">
      <s:c r="A151" s="5"/>
      <s:c r="B151" s="9"/>
      <s:c r="C151" s="7"/>
      <s:c r="D151" s="7"/>
      <s:c r="E151" s="7"/>
      <s:c r="F151" s="9"/>
      <s:c r="G151" s="9"/>
      <s:c r="H151" s="5"/>
    </s:row>
    <s:row r="152" ht="18" customHeight="1">
      <s:c r="A152" s="5"/>
      <s:c r="B152" s="9"/>
      <s:c r="C152" s="7"/>
      <s:c r="D152" s="7"/>
      <s:c r="E152" s="7"/>
      <s:c r="F152" s="9"/>
      <s:c r="G152" s="9"/>
      <s:c r="H152" s="5"/>
    </s:row>
    <s:row r="153" ht="18" customHeight="1">
      <s:c r="A153" s="5"/>
      <s:c r="B153" s="9"/>
      <s:c r="C153" s="7"/>
      <s:c r="D153" s="7"/>
      <s:c r="E153" s="7"/>
      <s:c r="F153" s="9"/>
      <s:c r="G153" s="9"/>
      <s:c r="H153" s="5"/>
    </s:row>
    <s:row r="154" ht="18" customHeight="1">
      <s:c r="A154" s="5"/>
      <s:c r="B154" s="9"/>
      <s:c r="C154" s="7"/>
      <s:c r="D154" s="7"/>
      <s:c r="E154" s="7"/>
      <s:c r="F154" s="9"/>
      <s:c r="G154" s="9"/>
      <s:c r="H154" s="5"/>
    </s:row>
    <s:row r="155" ht="18" customHeight="1">
      <s:c r="A155" s="5"/>
      <s:c r="B155" s="9"/>
      <s:c r="C155" s="7"/>
      <s:c r="D155" s="7"/>
      <s:c r="E155" s="7"/>
      <s:c r="F155" s="9"/>
      <s:c r="G155" s="9"/>
      <s:c r="H155" s="5"/>
    </s:row>
    <s:row r="156" ht="18" customHeight="1">
      <s:c r="A156" s="5"/>
      <s:c r="B156" s="9"/>
      <s:c r="C156" s="7"/>
      <s:c r="D156" s="7"/>
      <s:c r="E156" s="7"/>
      <s:c r="F156" s="9"/>
      <s:c r="G156" s="9"/>
      <s:c r="H156" s="5"/>
    </s:row>
    <s:row r="157" ht="18" customHeight="1">
      <s:c r="A157" s="5"/>
      <s:c r="B157" s="9"/>
      <s:c r="C157" s="7"/>
      <s:c r="D157" s="7"/>
      <s:c r="E157" s="7"/>
      <s:c r="F157" s="9"/>
      <s:c r="G157" s="9"/>
      <s:c r="H157" s="5"/>
    </s:row>
    <s:row r="158" ht="18" customHeight="1">
      <s:c r="A158" s="5"/>
      <s:c r="B158" s="9"/>
      <s:c r="C158" s="7"/>
      <s:c r="D158" s="7"/>
      <s:c r="E158" s="7"/>
      <s:c r="F158" s="9"/>
      <s:c r="G158" s="9"/>
      <s:c r="H158" s="5"/>
    </s:row>
    <s:row r="159" ht="18" customHeight="1">
      <s:c r="A159" s="5"/>
      <s:c r="B159" s="9"/>
      <s:c r="C159" s="7"/>
      <s:c r="D159" s="7"/>
      <s:c r="E159" s="7"/>
      <s:c r="F159" s="9"/>
      <s:c r="G159" s="9"/>
      <s:c r="H159" s="5"/>
    </s:row>
    <s:row r="160" ht="18" customHeight="1">
      <s:c r="A160" s="5"/>
      <s:c r="B160" s="9"/>
      <s:c r="C160" s="7"/>
      <s:c r="D160" s="7"/>
      <s:c r="E160" s="7"/>
      <s:c r="F160" s="9"/>
      <s:c r="G160" s="9"/>
      <s:c r="H160" s="5"/>
    </s:row>
    <s:row r="161" ht="18" customHeight="1">
      <s:c r="A161" s="5"/>
      <s:c r="B161" s="9"/>
      <s:c r="C161" s="7"/>
      <s:c r="D161" s="7"/>
      <s:c r="E161" s="7"/>
      <s:c r="F161" s="9"/>
      <s:c r="G161" s="9"/>
      <s:c r="H161" s="5"/>
    </s:row>
    <s:row r="162" ht="18" customHeight="1">
      <s:c r="A162" s="5"/>
      <s:c r="B162" s="9"/>
      <s:c r="C162" s="7"/>
      <s:c r="D162" s="7"/>
      <s:c r="E162" s="7"/>
      <s:c r="F162" s="9"/>
      <s:c r="G162" s="9"/>
      <s:c r="H162" s="5"/>
    </s:row>
    <s:row r="163" ht="18" customHeight="1">
      <s:c r="A163" s="5"/>
      <s:c r="B163" s="9"/>
      <s:c r="C163" s="7"/>
      <s:c r="D163" s="7"/>
      <s:c r="E163" s="7"/>
      <s:c r="F163" s="9"/>
      <s:c r="G163" s="9"/>
      <s:c r="H163" s="5"/>
    </s:row>
    <s:row r="164" ht="18" customHeight="1">
      <s:c r="A164" s="5"/>
      <s:c r="B164" s="9"/>
      <s:c r="C164" s="7"/>
      <s:c r="D164" s="7"/>
      <s:c r="E164" s="7"/>
      <s:c r="F164" s="9"/>
      <s:c r="G164" s="9"/>
      <s:c r="H164" s="5"/>
    </s:row>
    <s:row r="165" ht="18" customHeight="1">
      <s:c r="A165" s="5"/>
      <s:c r="B165" s="9"/>
      <s:c r="C165" s="7"/>
      <s:c r="D165" s="7"/>
      <s:c r="E165" s="7"/>
      <s:c r="F165" s="9"/>
      <s:c r="G165" s="9"/>
      <s:c r="H165" s="5"/>
    </s:row>
    <s:row r="166" ht="18" customHeight="1">
      <s:c r="A166" s="5"/>
      <s:c r="B166" s="9"/>
      <s:c r="C166" s="7"/>
      <s:c r="D166" s="7"/>
      <s:c r="E166" s="7"/>
      <s:c r="F166" s="9"/>
      <s:c r="G166" s="9"/>
      <s:c r="H166" s="5"/>
    </s:row>
    <s:row r="167" ht="18" customHeight="1">
      <s:c r="A167" s="5"/>
      <s:c r="B167" s="9"/>
      <s:c r="C167" s="7"/>
      <s:c r="D167" s="7"/>
      <s:c r="E167" s="7"/>
      <s:c r="F167" s="9"/>
      <s:c r="G167" s="9"/>
      <s:c r="H167" s="5"/>
    </s:row>
    <s:row r="168" ht="18" customHeight="1">
      <s:c r="A168" s="5"/>
      <s:c r="B168" s="9"/>
      <s:c r="C168" s="7"/>
      <s:c r="D168" s="7"/>
      <s:c r="E168" s="7"/>
      <s:c r="F168" s="9"/>
      <s:c r="G168" s="9"/>
      <s:c r="H168" s="5"/>
    </s:row>
    <s:row r="169" ht="18" customHeight="1">
      <s:c r="A169" s="5"/>
      <s:c r="B169" s="9"/>
      <s:c r="C169" s="7"/>
      <s:c r="D169" s="7"/>
      <s:c r="E169" s="7"/>
      <s:c r="F169" s="9"/>
      <s:c r="G169" s="9"/>
      <s:c r="H169" s="5"/>
    </s:row>
    <s:row r="170" ht="18" customHeight="1">
      <s:c r="A170" s="5"/>
      <s:c r="B170" s="9"/>
      <s:c r="C170" s="7"/>
      <s:c r="D170" s="7"/>
      <s:c r="E170" s="7"/>
      <s:c r="F170" s="9"/>
      <s:c r="G170" s="9"/>
      <s:c r="H170" s="5"/>
    </s:row>
    <s:row r="171" ht="18" customHeight="1">
      <s:c r="A171" s="5"/>
      <s:c r="B171" s="9"/>
      <s:c r="C171" s="7"/>
      <s:c r="D171" s="7"/>
      <s:c r="E171" s="7"/>
      <s:c r="F171" s="9"/>
      <s:c r="G171" s="9"/>
      <s:c r="H171" s="5"/>
    </s:row>
    <s:row r="172" ht="18" customHeight="1">
      <s:c r="A172" s="5"/>
      <s:c r="B172" s="9"/>
      <s:c r="C172" s="7"/>
      <s:c r="D172" s="7"/>
      <s:c r="E172" s="7"/>
      <s:c r="F172" s="9"/>
      <s:c r="G172" s="9"/>
      <s:c r="H172" s="5"/>
    </s:row>
    <s:row r="173" ht="18" customHeight="1">
      <s:c r="A173" s="5"/>
      <s:c r="B173" s="9"/>
      <s:c r="C173" s="7"/>
      <s:c r="D173" s="7"/>
      <s:c r="E173" s="7"/>
      <s:c r="F173" s="9"/>
      <s:c r="G173" s="9"/>
      <s:c r="H173" s="5"/>
    </s:row>
    <s:row r="174" ht="18" customHeight="1">
      <s:c r="A174" s="5"/>
      <s:c r="B174" s="9"/>
      <s:c r="C174" s="7"/>
      <s:c r="D174" s="7"/>
      <s:c r="E174" s="7"/>
      <s:c r="F174" s="9"/>
      <s:c r="G174" s="9"/>
      <s:c r="H174" s="5"/>
    </s:row>
    <s:row r="175" ht="18" customHeight="1">
      <s:c r="A175" s="5"/>
      <s:c r="B175" s="9"/>
      <s:c r="C175" s="7"/>
      <s:c r="D175" s="7"/>
      <s:c r="E175" s="7"/>
      <s:c r="F175" s="9"/>
      <s:c r="G175" s="9"/>
      <s:c r="H175" s="5"/>
    </s:row>
    <s:row r="176" ht="18" customHeight="1">
      <s:c r="A176" s="5"/>
      <s:c r="B176" s="9"/>
      <s:c r="C176" s="7"/>
      <s:c r="D176" s="7"/>
      <s:c r="E176" s="7"/>
      <s:c r="F176" s="9"/>
      <s:c r="G176" s="9"/>
      <s:c r="H176" s="5"/>
    </s:row>
    <s:row r="177" ht="18" customHeight="1">
      <s:c r="A177" s="5"/>
      <s:c r="B177" s="9"/>
      <s:c r="C177" s="7"/>
      <s:c r="D177" s="7"/>
      <s:c r="E177" s="7"/>
      <s:c r="F177" s="9"/>
      <s:c r="G177" s="9"/>
      <s:c r="H177" s="5"/>
    </s:row>
    <s:row r="178" ht="18" customHeight="1">
      <s:c r="A178" s="5"/>
      <s:c r="B178" s="9"/>
      <s:c r="C178" s="7"/>
      <s:c r="D178" s="7"/>
      <s:c r="E178" s="7"/>
      <s:c r="F178" s="9"/>
      <s:c r="G178" s="9"/>
      <s:c r="H178" s="5"/>
    </s:row>
    <s:row r="179" ht="18" customHeight="1">
      <s:c r="A179" s="5"/>
      <s:c r="B179" s="9"/>
      <s:c r="C179" s="7"/>
      <s:c r="D179" s="7"/>
      <s:c r="E179" s="7"/>
      <s:c r="F179" s="9"/>
      <s:c r="G179" s="9"/>
      <s:c r="H179" s="5"/>
    </s:row>
    <s:row r="180" ht="18" customHeight="1">
      <s:c r="A180" s="5"/>
      <s:c r="B180" s="9"/>
      <s:c r="C180" s="7"/>
      <s:c r="D180" s="7"/>
      <s:c r="E180" s="7"/>
      <s:c r="F180" s="9"/>
      <s:c r="G180" s="9"/>
      <s:c r="H180" s="5"/>
    </s:row>
    <s:row r="181" ht="18" customHeight="1">
      <s:c r="A181" s="5"/>
      <s:c r="B181" s="9"/>
      <s:c r="C181" s="7"/>
      <s:c r="D181" s="7"/>
      <s:c r="E181" s="7"/>
      <s:c r="F181" s="9"/>
      <s:c r="G181" s="9"/>
      <s:c r="H181" s="5"/>
    </s:row>
    <s:row r="182" ht="18" customHeight="1">
      <s:c r="A182" s="5"/>
      <s:c r="B182" s="9"/>
      <s:c r="C182" s="7"/>
      <s:c r="D182" s="7"/>
      <s:c r="E182" s="7"/>
      <s:c r="F182" s="9"/>
      <s:c r="G182" s="9"/>
      <s:c r="H182" s="5"/>
    </s:row>
    <s:row r="183" ht="18" customHeight="1">
      <s:c r="A183" s="5"/>
      <s:c r="B183" s="9"/>
      <s:c r="C183" s="7"/>
      <s:c r="D183" s="7"/>
      <s:c r="E183" s="7"/>
      <s:c r="F183" s="9"/>
      <s:c r="G183" s="9"/>
      <s:c r="H183" s="5"/>
    </s:row>
    <s:row r="184" ht="18" customHeight="1">
      <s:c r="A184" s="5"/>
      <s:c r="B184" s="9"/>
      <s:c r="C184" s="7"/>
      <s:c r="D184" s="7"/>
      <s:c r="E184" s="7"/>
      <s:c r="F184" s="9"/>
      <s:c r="G184" s="9"/>
      <s:c r="H184" s="5"/>
    </s:row>
    <s:row r="185" ht="18" customHeight="1">
      <s:c r="A185" s="5"/>
      <s:c r="B185" s="9"/>
      <s:c r="C185" s="7"/>
      <s:c r="D185" s="7"/>
      <s:c r="E185" s="7"/>
      <s:c r="F185" s="9"/>
      <s:c r="G185" s="9"/>
      <s:c r="H185" s="5"/>
    </s:row>
    <s:row r="186" ht="18" customHeight="1">
      <s:c r="A186" s="5"/>
      <s:c r="B186" s="9"/>
      <s:c r="C186" s="7"/>
      <s:c r="D186" s="7"/>
      <s:c r="E186" s="7"/>
      <s:c r="F186" s="9"/>
      <s:c r="G186" s="9"/>
      <s:c r="H186" s="5"/>
    </s:row>
    <s:row r="187" ht="18" customHeight="1">
      <s:c r="A187" s="5"/>
      <s:c r="B187" s="9"/>
      <s:c r="C187" s="7"/>
      <s:c r="D187" s="7"/>
      <s:c r="E187" s="7"/>
      <s:c r="F187" s="9"/>
      <s:c r="G187" s="9"/>
      <s:c r="H187" s="5"/>
    </s:row>
    <s:row r="188" ht="18" customHeight="1">
      <s:c r="A188" s="5"/>
      <s:c r="B188" s="9"/>
      <s:c r="C188" s="7"/>
      <s:c r="D188" s="7"/>
      <s:c r="E188" s="7"/>
      <s:c r="F188" s="9"/>
      <s:c r="G188" s="9"/>
      <s:c r="H188" s="5"/>
    </s:row>
    <s:row r="189" ht="18" customHeight="1">
      <s:c r="A189" s="5"/>
      <s:c r="B189" s="9"/>
      <s:c r="C189" s="7"/>
      <s:c r="D189" s="7"/>
      <s:c r="E189" s="7"/>
      <s:c r="F189" s="9"/>
      <s:c r="G189" s="9"/>
      <s:c r="H189" s="5"/>
    </s:row>
    <s:row r="190" ht="18" customHeight="1">
      <s:c r="A190" s="5"/>
      <s:c r="B190" s="9"/>
      <s:c r="C190" s="7"/>
      <s:c r="D190" s="7"/>
      <s:c r="E190" s="7"/>
      <s:c r="F190" s="9"/>
      <s:c r="G190" s="9"/>
      <s:c r="H190" s="5"/>
    </s:row>
    <s:row r="191" ht="18" customHeight="1">
      <s:c r="A191" s="5"/>
      <s:c r="B191" s="9"/>
      <s:c r="C191" s="7"/>
      <s:c r="D191" s="7"/>
      <s:c r="E191" s="7"/>
      <s:c r="F191" s="9"/>
      <s:c r="G191" s="9"/>
      <s:c r="H191" s="5"/>
    </s:row>
    <s:row r="192" ht="18" customHeight="1">
      <s:c r="A192" s="5"/>
      <s:c r="B192" s="9"/>
      <s:c r="C192" s="7"/>
      <s:c r="D192" s="7"/>
      <s:c r="E192" s="7"/>
      <s:c r="F192" s="9"/>
      <s:c r="G192" s="9"/>
      <s:c r="H192" s="5"/>
    </s:row>
    <s:row r="193" ht="18" customHeight="1">
      <s:c r="A193" s="5"/>
      <s:c r="B193" s="9"/>
      <s:c r="C193" s="7"/>
      <s:c r="D193" s="7"/>
      <s:c r="E193" s="7"/>
      <s:c r="F193" s="9"/>
      <s:c r="G193" s="9"/>
      <s:c r="H193" s="5"/>
    </s:row>
    <s:row r="194" ht="18" customHeight="1">
      <s:c r="A194" s="5"/>
      <s:c r="B194" s="9"/>
      <s:c r="C194" s="7"/>
      <s:c r="D194" s="7"/>
      <s:c r="E194" s="7"/>
      <s:c r="F194" s="9"/>
      <s:c r="G194" s="9"/>
      <s:c r="H194" s="5"/>
    </s:row>
    <s:row r="195" ht="18" customHeight="1">
      <s:c r="A195" s="5"/>
      <s:c r="B195" s="9"/>
      <s:c r="C195" s="7"/>
      <s:c r="D195" s="7"/>
      <s:c r="E195" s="7"/>
      <s:c r="F195" s="9"/>
      <s:c r="G195" s="9"/>
      <s:c r="H195" s="5"/>
    </s:row>
    <s:row r="196" ht="18" customHeight="1">
      <s:c r="A196" s="5"/>
      <s:c r="B196" s="9"/>
      <s:c r="C196" s="7"/>
      <s:c r="D196" s="7"/>
      <s:c r="E196" s="7"/>
      <s:c r="F196" s="9"/>
      <s:c r="G196" s="9"/>
      <s:c r="H196" s="5"/>
    </s:row>
    <s:row r="197" ht="18" customHeight="1">
      <s:c r="A197" s="5"/>
      <s:c r="B197" s="9"/>
      <s:c r="C197" s="7"/>
      <s:c r="D197" s="7"/>
      <s:c r="E197" s="7"/>
      <s:c r="F197" s="9"/>
      <s:c r="G197" s="9"/>
      <s:c r="H197" s="5"/>
    </s:row>
    <s:row r="198" ht="18" customHeight="1">
      <s:c r="A198" s="5"/>
      <s:c r="B198" s="9"/>
      <s:c r="C198" s="7"/>
      <s:c r="D198" s="7"/>
      <s:c r="E198" s="7"/>
      <s:c r="F198" s="9"/>
      <s:c r="G198" s="9"/>
      <s:c r="H198" s="5"/>
    </s:row>
    <s:row r="199" ht="18" customHeight="1">
      <s:c r="A199" s="5"/>
      <s:c r="B199" s="9"/>
      <s:c r="C199" s="7"/>
      <s:c r="D199" s="7"/>
      <s:c r="E199" s="7"/>
      <s:c r="F199" s="9"/>
      <s:c r="G199" s="9"/>
      <s:c r="H199" s="5"/>
    </s:row>
    <s:row r="200" ht="18" customHeight="1">
      <s:c r="A200" s="5"/>
      <s:c r="B200" s="9"/>
      <s:c r="C200" s="7"/>
      <s:c r="D200" s="7"/>
      <s:c r="E200" s="7"/>
      <s:c r="F200" s="9"/>
      <s:c r="G200" s="9"/>
      <s:c r="H200" s="5"/>
    </s:row>
    <s:row r="201" ht="18" customHeight="1">
      <s:c r="A201" s="5"/>
      <s:c r="B201" s="9"/>
      <s:c r="C201" s="7"/>
      <s:c r="D201" s="7"/>
      <s:c r="E201" s="7"/>
      <s:c r="F201" s="9"/>
      <s:c r="G201" s="9"/>
      <s:c r="H201" s="5"/>
    </s:row>
    <s:row r="202" ht="18" customHeight="1">
      <s:c r="A202" s="5"/>
      <s:c r="B202" s="9"/>
      <s:c r="C202" s="7"/>
      <s:c r="D202" s="7"/>
      <s:c r="E202" s="7"/>
      <s:c r="F202" s="9"/>
      <s:c r="G202" s="9"/>
      <s:c r="H202" s="5"/>
    </s:row>
    <s:row r="203" ht="18" customHeight="1">
      <s:c r="A203" s="5"/>
      <s:c r="B203" s="9"/>
      <s:c r="C203" s="7"/>
      <s:c r="D203" s="7"/>
      <s:c r="E203" s="7"/>
      <s:c r="F203" s="9"/>
      <s:c r="G203" s="9"/>
      <s:c r="H203" s="5"/>
    </s:row>
    <s:row r="204" ht="18" customHeight="1">
      <s:c r="A204" s="5"/>
      <s:c r="B204" s="9"/>
      <s:c r="C204" s="7"/>
      <s:c r="D204" s="7"/>
      <s:c r="E204" s="7"/>
      <s:c r="F204" s="9"/>
      <s:c r="G204" s="9"/>
      <s:c r="H204" s="5"/>
    </s:row>
    <s:row r="205" ht="18" customHeight="1">
      <s:c r="A205" s="5"/>
      <s:c r="B205" s="9"/>
      <s:c r="C205" s="7"/>
      <s:c r="D205" s="7"/>
      <s:c r="E205" s="7"/>
      <s:c r="F205" s="9"/>
      <s:c r="G205" s="9"/>
      <s:c r="H205" s="5"/>
    </s:row>
    <s:row r="206" ht="18" customHeight="1">
      <s:c r="A206" s="5"/>
      <s:c r="B206" s="9"/>
      <s:c r="C206" s="7"/>
      <s:c r="D206" s="7"/>
      <s:c r="E206" s="7"/>
      <s:c r="F206" s="9"/>
      <s:c r="G206" s="9"/>
      <s:c r="H206" s="5"/>
    </s:row>
    <s:row r="207" ht="18" customHeight="1">
      <s:c r="A207" s="5"/>
      <s:c r="B207" s="9"/>
      <s:c r="C207" s="7"/>
      <s:c r="D207" s="7"/>
      <s:c r="E207" s="7"/>
      <s:c r="F207" s="9"/>
      <s:c r="G207" s="9"/>
      <s:c r="H207" s="5"/>
    </s:row>
    <s:row r="208" ht="18" customHeight="1">
      <s:c r="A208" s="5"/>
      <s:c r="B208" s="9"/>
      <s:c r="C208" s="7"/>
      <s:c r="D208" s="7"/>
      <s:c r="E208" s="7"/>
      <s:c r="F208" s="9"/>
      <s:c r="G208" s="9"/>
      <s:c r="H208" s="5"/>
    </s:row>
    <s:row r="209" ht="18" customHeight="1">
      <s:c r="A209" s="5"/>
      <s:c r="B209" s="9"/>
      <s:c r="C209" s="7"/>
      <s:c r="D209" s="7"/>
      <s:c r="E209" s="7"/>
      <s:c r="F209" s="9"/>
      <s:c r="G209" s="9"/>
      <s:c r="H209" s="5"/>
    </s:row>
    <s:row r="210" ht="18" customHeight="1">
      <s:c r="A210" s="5"/>
      <s:c r="B210" s="9"/>
      <s:c r="C210" s="7"/>
      <s:c r="D210" s="7"/>
      <s:c r="E210" s="7"/>
      <s:c r="F210" s="9"/>
      <s:c r="G210" s="9"/>
      <s:c r="H210" s="5"/>
    </s:row>
    <s:row r="211" ht="18" customHeight="1">
      <s:c r="A211" s="5"/>
      <s:c r="B211" s="9"/>
      <s:c r="C211" s="7"/>
      <s:c r="D211" s="7"/>
      <s:c r="E211" s="7"/>
      <s:c r="F211" s="9"/>
      <s:c r="G211" s="9"/>
      <s:c r="H211" s="5"/>
    </s:row>
    <s:row r="212" ht="18" customHeight="1">
      <s:c r="A212" s="5"/>
      <s:c r="B212" s="9"/>
      <s:c r="C212" s="7"/>
      <s:c r="D212" s="7"/>
      <s:c r="E212" s="7"/>
      <s:c r="F212" s="9"/>
      <s:c r="G212" s="9"/>
      <s:c r="H212" s="5"/>
    </s:row>
    <s:row r="213" ht="18" customHeight="1">
      <s:c r="A213" s="5"/>
      <s:c r="B213" s="9"/>
      <s:c r="C213" s="7"/>
      <s:c r="D213" s="7"/>
      <s:c r="E213" s="7"/>
      <s:c r="F213" s="9"/>
      <s:c r="G213" s="9"/>
      <s:c r="H213" s="5"/>
    </s:row>
    <s:row r="214" ht="18" customHeight="1">
      <s:c r="A214" s="5"/>
      <s:c r="B214" s="9"/>
      <s:c r="C214" s="7"/>
      <s:c r="D214" s="7"/>
      <s:c r="E214" s="7"/>
      <s:c r="F214" s="9"/>
      <s:c r="G214" s="9"/>
      <s:c r="H214" s="5"/>
    </s:row>
    <s:row r="215" ht="18" customHeight="1">
      <s:c r="A215" s="5"/>
      <s:c r="B215" s="9"/>
      <s:c r="C215" s="7"/>
      <s:c r="D215" s="7"/>
      <s:c r="E215" s="7"/>
      <s:c r="F215" s="9"/>
      <s:c r="G215" s="9"/>
      <s:c r="H215" s="5"/>
    </s:row>
    <s:row r="216" ht="18" customHeight="1">
      <s:c r="A216" s="5"/>
      <s:c r="B216" s="9"/>
      <s:c r="C216" s="7"/>
      <s:c r="D216" s="7"/>
      <s:c r="E216" s="7"/>
      <s:c r="F216" s="9"/>
      <s:c r="G216" s="9"/>
      <s:c r="H216" s="5"/>
    </s:row>
    <s:row r="217" ht="18" customHeight="1">
      <s:c r="A217" s="5"/>
      <s:c r="B217" s="9"/>
      <s:c r="C217" s="7"/>
      <s:c r="D217" s="7"/>
      <s:c r="E217" s="7"/>
      <s:c r="F217" s="9"/>
      <s:c r="G217" s="9"/>
      <s:c r="H217" s="5"/>
    </s:row>
    <s:row r="218" ht="18" customHeight="1">
      <s:c r="A218" s="5"/>
      <s:c r="B218" s="9"/>
      <s:c r="C218" s="7"/>
      <s:c r="D218" s="7"/>
      <s:c r="E218" s="7"/>
      <s:c r="F218" s="9"/>
      <s:c r="G218" s="9"/>
      <s:c r="H218" s="5"/>
    </s:row>
    <s:row r="219" ht="18" customHeight="1">
      <s:c r="A219" s="5"/>
      <s:c r="B219" s="9"/>
      <s:c r="C219" s="7"/>
      <s:c r="D219" s="7"/>
      <s:c r="E219" s="7"/>
      <s:c r="F219" s="9"/>
      <s:c r="G219" s="9"/>
      <s:c r="H219" s="5"/>
    </s:row>
    <s:row r="220" ht="18" customHeight="1">
      <s:c r="A220" s="5"/>
      <s:c r="B220" s="9"/>
      <s:c r="C220" s="7"/>
      <s:c r="D220" s="7"/>
      <s:c r="E220" s="7"/>
      <s:c r="F220" s="9"/>
      <s:c r="G220" s="9"/>
      <s:c r="H220" s="5"/>
    </s:row>
    <s:row r="221" ht="18" customHeight="1">
      <s:c r="A221" s="5"/>
      <s:c r="B221" s="9"/>
      <s:c r="C221" s="7"/>
      <s:c r="D221" s="7"/>
      <s:c r="E221" s="7"/>
      <s:c r="F221" s="9"/>
      <s:c r="G221" s="9"/>
      <s:c r="H221" s="5"/>
    </s:row>
    <s:row r="222" ht="18" customHeight="1">
      <s:c r="A222" s="5"/>
      <s:c r="B222" s="9"/>
      <s:c r="C222" s="7"/>
      <s:c r="D222" s="7"/>
      <s:c r="E222" s="7"/>
      <s:c r="F222" s="9"/>
      <s:c r="G222" s="9"/>
      <s:c r="H222" s="5"/>
    </s:row>
    <s:row r="223" ht="18" customHeight="1">
      <s:c r="A223" s="5"/>
      <s:c r="B223" s="9"/>
      <s:c r="C223" s="7"/>
      <s:c r="D223" s="7"/>
      <s:c r="E223" s="7"/>
      <s:c r="F223" s="9"/>
      <s:c r="G223" s="9"/>
      <s:c r="H223" s="5"/>
    </s:row>
    <s:row r="224" ht="18" customHeight="1">
      <s:c r="A224" s="5"/>
      <s:c r="B224" s="9"/>
      <s:c r="C224" s="7"/>
      <s:c r="D224" s="7"/>
      <s:c r="E224" s="7"/>
      <s:c r="F224" s="9"/>
      <s:c r="G224" s="9"/>
      <s:c r="H224" s="5"/>
    </s:row>
    <s:row r="225" ht="18" customHeight="1">
      <s:c r="A225" s="5"/>
      <s:c r="B225" s="9"/>
      <s:c r="C225" s="7"/>
      <s:c r="D225" s="7"/>
      <s:c r="E225" s="7"/>
      <s:c r="F225" s="9"/>
      <s:c r="G225" s="9"/>
      <s:c r="H225" s="5"/>
    </s:row>
    <s:row r="226" ht="18" customHeight="1">
      <s:c r="A226" s="5"/>
      <s:c r="B226" s="9"/>
      <s:c r="C226" s="7"/>
      <s:c r="D226" s="7"/>
      <s:c r="E226" s="7"/>
      <s:c r="F226" s="9"/>
      <s:c r="G226" s="9"/>
      <s:c r="H226" s="5"/>
    </s:row>
    <s:row r="227" ht="18" customHeight="1">
      <s:c r="A227" s="5"/>
      <s:c r="B227" s="9"/>
      <s:c r="C227" s="7"/>
      <s:c r="D227" s="7"/>
      <s:c r="E227" s="7"/>
      <s:c r="F227" s="9"/>
      <s:c r="G227" s="9"/>
      <s:c r="H227" s="5"/>
    </s:row>
  </s:sheetData>
  <s:mergeCells count="4">
    <s:mergeCell ref="A126:H126"/>
    <s:mergeCell ref="A1:J1"/>
    <s:mergeCell ref="A3:J3"/>
    <s:mergeCell ref="A2:J2"/>
  </s:mergeCells>
  <s:pageMargins left="0.75" right="0.75" top="1" bottom="1" header="0.5" footer="0.5"/>
</s:worksheet>
</file>

<file path=xl/worksheets/sheet5.xml><?xml version="1.0" encoding="utf-8"?>
<s:worksheet xmlns:r="http://schemas.openxmlformats.org/officeDocument/2006/relationships" xmlns:s="http://schemas.openxmlformats.org/spreadsheetml/2006/main">
  <s:sheetPr>
    <s:outlinePr summaryBelow="1" summaryRight="1"/>
    <s:pageSetUpPr/>
  </s:sheetPr>
  <s:dimension ref="A1:I32"/>
  <s:sheetViews>
    <s:sheetView showGridLines="0" zoomScale="100" workbookViewId="0">
      <s:selection activeCell="A1" sqref="A1"/>
    </s:sheetView>
  </s:sheetViews>
  <s:sheetFormatPr baseColWidth="8" defaultRowHeight="15"/>
  <s:cols>
    <s:col width="31.25" customWidth="1" min="1" max="1"/>
    <s:col width="20" customWidth="1" min="2" max="2"/>
    <s:col width="12.5" customWidth="1" min="3" max="3"/>
    <s:col width="11.25" customWidth="1" min="4" max="4"/>
    <s:col width="37.5" customWidth="1" min="5" max="5"/>
    <s:col width="3" customWidth="1" min="6" max="6"/>
    <s:col width="13.75" customWidth="1" min="7" max="7"/>
    <s:col width="12.5" customWidth="1" min="8" max="8"/>
    <s:col width="11.25" customWidth="1" min="9" max="9"/>
  </s:cols>
  <s:sheetData>
    <s:row r="1" ht="25.5" customHeight="1">
      <s:c r="A1" s="1" t="inlineStr">
        <s:is>
          <s:t>Validation</s:t>
        </s:is>
      </s:c>
    </s:row>
    <s:row r="2" ht="31.5" customHeight="1">
      <s:c r="A2" s="2" t="inlineStr">
        <s:is>
          <s:t>Published historical benchmarks and independent engine cross-checks. Python writes actual values and PASS/FAIL in G5:I32.</s:t>
        </s:is>
      </s:c>
    </s:row>
    <s:row r="3" ht="18" customHeight="1"/>
    <s:row r="4" ht="18" customHeight="1">
      <s:c r="A4" s="3" t="inlineStr">
        <s:is>
          <s:t>Reference benchmarks and tolerances (published &amp; regression guards)</s:t>
        </s:is>
      </s:c>
      <s:c r="G4" s="3" t="inlineStr">
        <s:is>
          <s:t>Actual calculation against benchmarks</s:t>
        </s:is>
      </s:c>
    </s:row>
    <s:row r="5" ht="24" customHeight="1">
      <s:c r="A5" s="10" t="inlineStr">
        <s:is>
          <s:t>Reference</s:t>
        </s:is>
      </s:c>
      <s:c r="B5" s="10" t="inlineStr">
        <s:is>
          <s:t>Quantity</s:t>
        </s:is>
      </s:c>
      <s:c r="C5" s="10" t="inlineStr">
        <s:is>
          <s:t>Expected</s:t>
        </s:is>
      </s:c>
      <s:c r="D5" s="10" t="inlineStr">
        <s:is>
          <s:t>Tolerance</s:t>
        </s:is>
      </s:c>
      <s:c r="E5" s="10" t="inlineStr">
        <s:is>
          <s:t>Source</s:t>
        </s:is>
      </s:c>
      <s:c r="G5" s="4" cm="1">
        <s:f t="array" ref="G5:I32">_xldudf_BF_OUTPUT("validation")</s:f>
      </s:c>
      <s:c r="H5" s="4"/>
      <s:c r="I5" s="4"/>
    </s:row>
    <s:row r="6" ht="18" customHeight="1">
      <s:c r="A6" s="11" t="inlineStr">
        <s:is>
          <s:t>Freireich 6-MP KM (week 6)</s:t>
        </s:is>
      </s:c>
      <s:c r="B6" s="11" t="inlineStr">
        <s:is>
          <s:t>Survival S(t)</s:t>
        </s:is>
      </s:c>
      <s:c r="C6" s="11" t="n">
        <s:v>0.857143</s:v>
      </s:c>
      <s:c r="D6" s="11" t="n">
        <s:v>1e-05</s:v>
      </s:c>
      <s:c r="E6" s="13" t="inlineStr">
        <s:is>
          <s:t>Published (O'Brien Minitab/SAS output)</s:t>
        </s:is>
      </s:c>
      <s:c r="G6" s="9"/>
      <s:c r="H6" s="9"/>
      <s:c r="I6" s="5"/>
    </s:row>
    <s:row r="7" ht="18" customHeight="1">
      <s:c r="A7" s="11" t="inlineStr">
        <s:is>
          <s:t>Freireich 6-MP KM (week 7)</s:t>
        </s:is>
      </s:c>
      <s:c r="B7" s="11" t="inlineStr">
        <s:is>
          <s:t>Survival S(t)</s:t>
        </s:is>
      </s:c>
      <s:c r="C7" s="11" t="n">
        <s:v>0.806723</s:v>
      </s:c>
      <s:c r="D7" s="11" t="n">
        <s:v>1e-05</s:v>
      </s:c>
      <s:c r="E7" s="13" t="inlineStr">
        <s:is>
          <s:t>Published (O'Brien Minitab/SAS output)</s:t>
        </s:is>
      </s:c>
      <s:c r="G7" s="9"/>
      <s:c r="H7" s="9"/>
      <s:c r="I7" s="5"/>
    </s:row>
    <s:row r="8" ht="18" customHeight="1">
      <s:c r="A8" s="11" t="inlineStr">
        <s:is>
          <s:t>Freireich 6-MP KM (week 10)</s:t>
        </s:is>
      </s:c>
      <s:c r="B8" s="11" t="inlineStr">
        <s:is>
          <s:t>Survival S(t)</s:t>
        </s:is>
      </s:c>
      <s:c r="C8" s="11" t="n">
        <s:v>0.752941</s:v>
      </s:c>
      <s:c r="D8" s="11" t="n">
        <s:v>1e-05</s:v>
      </s:c>
      <s:c r="E8" s="13" t="inlineStr">
        <s:is>
          <s:t>Published (O'Brien Minitab/SAS output)</s:t>
        </s:is>
      </s:c>
      <s:c r="G8" s="9"/>
      <s:c r="H8" s="9"/>
      <s:c r="I8" s="5"/>
    </s:row>
    <s:row r="9" ht="18" customHeight="1">
      <s:c r="A9" s="11" t="inlineStr">
        <s:is>
          <s:t>Freireich 6-MP KM (week 13)</s:t>
        </s:is>
      </s:c>
      <s:c r="B9" s="11" t="inlineStr">
        <s:is>
          <s:t>Survival S(t)</s:t>
        </s:is>
      </s:c>
      <s:c r="C9" s="11" t="n">
        <s:v>0.690196</s:v>
      </s:c>
      <s:c r="D9" s="11" t="n">
        <s:v>1e-05</s:v>
      </s:c>
      <s:c r="E9" s="13" t="inlineStr">
        <s:is>
          <s:t>Published (O'Brien Minitab/SAS output)</s:t>
        </s:is>
      </s:c>
      <s:c r="G9" s="9"/>
      <s:c r="H9" s="9"/>
      <s:c r="I9" s="5"/>
    </s:row>
    <s:row r="10" ht="18" customHeight="1">
      <s:c r="A10" s="11" t="inlineStr">
        <s:is>
          <s:t>Freireich 6-MP KM (week 16)</s:t>
        </s:is>
      </s:c>
      <s:c r="B10" s="11" t="inlineStr">
        <s:is>
          <s:t>Survival S(t)</s:t>
        </s:is>
      </s:c>
      <s:c r="C10" s="11" t="n">
        <s:v>0.627451</s:v>
      </s:c>
      <s:c r="D10" s="11" t="n">
        <s:v>1e-05</s:v>
      </s:c>
      <s:c r="E10" s="13" t="inlineStr">
        <s:is>
          <s:t>Published (O'Brien Minitab/SAS output)</s:t>
        </s:is>
      </s:c>
      <s:c r="G10" s="9"/>
      <s:c r="H10" s="9"/>
      <s:c r="I10" s="5"/>
    </s:row>
    <s:row r="11" ht="18" customHeight="1">
      <s:c r="A11" s="11" t="inlineStr">
        <s:is>
          <s:t>Freireich 6-MP KM (week 22)</s:t>
        </s:is>
      </s:c>
      <s:c r="B11" s="11" t="inlineStr">
        <s:is>
          <s:t>Survival S(t)</s:t>
        </s:is>
      </s:c>
      <s:c r="C11" s="11" t="n">
        <s:v>0.537815</s:v>
      </s:c>
      <s:c r="D11" s="11" t="n">
        <s:v>1e-05</s:v>
      </s:c>
      <s:c r="E11" s="13" t="inlineStr">
        <s:is>
          <s:t>Published (O'Brien Minitab/SAS output)</s:t>
        </s:is>
      </s:c>
      <s:c r="G11" s="9"/>
      <s:c r="H11" s="9"/>
      <s:c r="I11" s="5"/>
    </s:row>
    <s:row r="12" ht="18" customHeight="1">
      <s:c r="A12" s="11" t="inlineStr">
        <s:is>
          <s:t>Freireich 6-MP KM (week 23)</s:t>
        </s:is>
      </s:c>
      <s:c r="B12" s="11" t="inlineStr">
        <s:is>
          <s:t>Survival S(t)</s:t>
        </s:is>
      </s:c>
      <s:c r="C12" s="11" t="n">
        <s:v>0.448179</s:v>
      </s:c>
      <s:c r="D12" s="11" t="n">
        <s:v>1e-05</s:v>
      </s:c>
      <s:c r="E12" s="13" t="inlineStr">
        <s:is>
          <s:t>Published (O'Brien Minitab/SAS output)</s:t>
        </s:is>
      </s:c>
      <s:c r="G12" s="9"/>
      <s:c r="H12" s="9"/>
      <s:c r="I12" s="5"/>
    </s:row>
    <s:row r="13" ht="18" customHeight="1">
      <s:c r="A13" s="11" t="inlineStr">
        <s:is>
          <s:t>Freireich 6-MP KM (week 6)</s:t>
        </s:is>
      </s:c>
      <s:c r="B13" s="11" t="inlineStr">
        <s:is>
          <s:t>Greenwood SE</s:t>
        </s:is>
      </s:c>
      <s:c r="C13" s="11" t="n">
        <s:v>0.07636</s:v>
      </s:c>
      <s:c r="D13" s="11" t="n">
        <s:v>1e-05</s:v>
      </s:c>
      <s:c r="E13" s="13" t="inlineStr">
        <s:is>
          <s:t>Published (O'Brien Minitab/SAS output)</s:t>
        </s:is>
      </s:c>
      <s:c r="G13" s="9"/>
      <s:c r="H13" s="9"/>
      <s:c r="I13" s="5"/>
    </s:row>
    <s:row r="14" ht="18" customHeight="1">
      <s:c r="A14" s="11" t="inlineStr">
        <s:is>
          <s:t>Freireich 6-MP KM (week 7)</s:t>
        </s:is>
      </s:c>
      <s:c r="B14" s="11" t="inlineStr">
        <s:is>
          <s:t>Greenwood SE</s:t>
        </s:is>
      </s:c>
      <s:c r="C14" s="11" t="n">
        <s:v>0.086935</s:v>
      </s:c>
      <s:c r="D14" s="11" t="n">
        <s:v>1e-05</s:v>
      </s:c>
      <s:c r="E14" s="13" t="inlineStr">
        <s:is>
          <s:t>Published (O'Brien Minitab/SAS output)</s:t>
        </s:is>
      </s:c>
      <s:c r="G14" s="9"/>
      <s:c r="H14" s="9"/>
      <s:c r="I14" s="5"/>
    </s:row>
    <s:row r="15" ht="18" customHeight="1">
      <s:c r="A15" s="11" t="inlineStr">
        <s:is>
          <s:t>Freireich 6-MP KM (week 10)</s:t>
        </s:is>
      </s:c>
      <s:c r="B15" s="11" t="inlineStr">
        <s:is>
          <s:t>Greenwood SE</s:t>
        </s:is>
      </s:c>
      <s:c r="C15" s="11" t="n">
        <s:v>0.09635000000000001</s:v>
      </s:c>
      <s:c r="D15" s="11" t="n">
        <s:v>1e-05</s:v>
      </s:c>
      <s:c r="E15" s="13" t="inlineStr">
        <s:is>
          <s:t>Published (O'Brien Minitab/SAS output)</s:t>
        </s:is>
      </s:c>
      <s:c r="G15" s="9"/>
      <s:c r="H15" s="9"/>
      <s:c r="I15" s="5"/>
    </s:row>
    <s:row r="16" ht="18" customHeight="1">
      <s:c r="A16" s="11" t="inlineStr">
        <s:is>
          <s:t>Freireich 6-MP KM (week 13)</s:t>
        </s:is>
      </s:c>
      <s:c r="B16" s="11" t="inlineStr">
        <s:is>
          <s:t>Greenwood SE</s:t>
        </s:is>
      </s:c>
      <s:c r="C16" s="11" t="n">
        <s:v>0.106815</s:v>
      </s:c>
      <s:c r="D16" s="11" t="n">
        <s:v>1e-05</s:v>
      </s:c>
      <s:c r="E16" s="13" t="inlineStr">
        <s:is>
          <s:t>Published (O'Brien Minitab/SAS output)</s:t>
        </s:is>
      </s:c>
      <s:c r="G16" s="9"/>
      <s:c r="H16" s="9"/>
      <s:c r="I16" s="5"/>
    </s:row>
    <s:row r="17" ht="18" customHeight="1">
      <s:c r="A17" s="11" t="inlineStr">
        <s:is>
          <s:t>Freireich 6-MP KM (week 16)</s:t>
        </s:is>
      </s:c>
      <s:c r="B17" s="11" t="inlineStr">
        <s:is>
          <s:t>Greenwood SE</s:t>
        </s:is>
      </s:c>
      <s:c r="C17" s="11" t="n">
        <s:v>0.114054</s:v>
      </s:c>
      <s:c r="D17" s="11" t="n">
        <s:v>1e-05</s:v>
      </s:c>
      <s:c r="E17" s="13" t="inlineStr">
        <s:is>
          <s:t>Published (O'Brien Minitab/SAS output)</s:t>
        </s:is>
      </s:c>
      <s:c r="G17" s="9"/>
      <s:c r="H17" s="9"/>
      <s:c r="I17" s="5"/>
    </s:row>
    <s:row r="18" ht="18" customHeight="1">
      <s:c r="A18" s="11" t="inlineStr">
        <s:is>
          <s:t>Freireich 6-MP KM (week 22)</s:t>
        </s:is>
      </s:c>
      <s:c r="B18" s="11" t="inlineStr">
        <s:is>
          <s:t>Greenwood SE</s:t>
        </s:is>
      </s:c>
      <s:c r="C18" s="11" t="n">
        <s:v>0.128234</s:v>
      </s:c>
      <s:c r="D18" s="11" t="n">
        <s:v>1e-05</s:v>
      </s:c>
      <s:c r="E18" s="13" t="inlineStr">
        <s:is>
          <s:t>Published (O'Brien Minitab/SAS output)</s:t>
        </s:is>
      </s:c>
      <s:c r="G18" s="9"/>
      <s:c r="H18" s="9"/>
      <s:c r="I18" s="5"/>
    </s:row>
    <s:row r="19" ht="18" customHeight="1">
      <s:c r="A19" s="11" t="inlineStr">
        <s:is>
          <s:t>Freireich 6-MP KM (week 23)</s:t>
        </s:is>
      </s:c>
      <s:c r="B19" s="11" t="inlineStr">
        <s:is>
          <s:t>Greenwood SE</s:t>
        </s:is>
      </s:c>
      <s:c r="C19" s="11" t="n">
        <s:v>0.134591</s:v>
      </s:c>
      <s:c r="D19" s="11" t="n">
        <s:v>1e-05</s:v>
      </s:c>
      <s:c r="E19" s="13" t="inlineStr">
        <s:is>
          <s:t>Published (O'Brien Minitab/SAS output)</s:t>
        </s:is>
      </s:c>
      <s:c r="G19" s="9"/>
      <s:c r="H19" s="9"/>
      <s:c r="I19" s="5"/>
    </s:row>
    <s:row r="20" ht="18" customHeight="1">
      <s:c r="A20" s="11" t="inlineStr">
        <s:is>
          <s:t>Freireich 6-MP KM (week 6)</s:t>
        </s:is>
      </s:c>
      <s:c r="B20" s="11" t="inlineStr">
        <s:is>
          <s:t>Plain 95% lower limit</s:t>
        </s:is>
      </s:c>
      <s:c r="C20" s="11" t="n">
        <s:v>0.707479</s:v>
      </s:c>
      <s:c r="D20" s="11" t="n">
        <s:v>0.0001</s:v>
      </s:c>
      <s:c r="E20" s="13" t="inlineStr">
        <s:is>
          <s:t>Published (O'Brien Minitab/SAS output)</s:t>
        </s:is>
      </s:c>
      <s:c r="G20" s="9"/>
      <s:c r="H20" s="9"/>
      <s:c r="I20" s="5"/>
    </s:row>
    <s:row r="21" ht="18" customHeight="1">
      <s:c r="A21" s="11" t="inlineStr">
        <s:is>
          <s:t>Freireich 6-MP KM (week 23)</s:t>
        </s:is>
      </s:c>
      <s:c r="B21" s="11" t="inlineStr">
        <s:is>
          <s:t>Plain 95% upper limit</s:t>
        </s:is>
      </s:c>
      <s:c r="C21" s="11" t="n">
        <s:v>0.71197</s:v>
      </s:c>
      <s:c r="D21" s="11" t="n">
        <s:v>0.0001</s:v>
      </s:c>
      <s:c r="E21" s="13" t="inlineStr">
        <s:is>
          <s:t>Published (O'Brien Minitab/SAS output)</s:t>
        </s:is>
      </s:c>
      <s:c r="G21" s="9"/>
      <s:c r="H21" s="9"/>
      <s:c r="I21" s="5"/>
    </s:row>
    <s:row r="22" ht="18" customHeight="1">
      <s:c r="A22" s="11" t="inlineStr">
        <s:is>
          <s:t>Freireich 6-MP median</s:t>
        </s:is>
      </s:c>
      <s:c r="B22" s="11" t="inlineStr">
        <s:is>
          <s:t>Median survival (weeks)</s:t>
        </s:is>
      </s:c>
      <s:c r="C22" s="11" t="n">
        <s:v>23</s:v>
      </s:c>
      <s:c r="D22" s="11" t="n">
        <s:v>0</s:v>
      </s:c>
      <s:c r="E22" s="13" t="inlineStr">
        <s:is>
          <s:t>Published (O'Brien Minitab/SAS output)</s:t>
        </s:is>
      </s:c>
      <s:c r="G22" s="9"/>
      <s:c r="H22" s="9"/>
      <s:c r="I22" s="5"/>
    </s:row>
    <s:row r="23" ht="18" customHeight="1">
      <s:c r="A23" s="11" t="inlineStr">
        <s:is>
          <s:t>Freireich Placebo median</s:t>
        </s:is>
      </s:c>
      <s:c r="B23" s="11" t="inlineStr">
        <s:is>
          <s:t>Median survival (weeks)</s:t>
        </s:is>
      </s:c>
      <s:c r="C23" s="11" t="n">
        <s:v>8</s:v>
      </s:c>
      <s:c r="D23" s="11" t="n">
        <s:v>0</s:v>
      </s:c>
      <s:c r="E23" s="13" t="inlineStr">
        <s:is>
          <s:t>Published (O'Brien Minitab/SAS output)</s:t>
        </s:is>
      </s:c>
      <s:c r="G23" s="9"/>
      <s:c r="H23" s="9"/>
      <s:c r="I23" s="5"/>
    </s:row>
    <s:row r="24" ht="18" customHeight="1">
      <s:c r="A24" s="11" t="inlineStr">
        <s:is>
          <s:t>Freireich log-rank test</s:t>
        </s:is>
      </s:c>
      <s:c r="B24" s="11" t="inlineStr">
        <s:is>
          <s:t>Chi-Square (1 df)</s:t>
        </s:is>
      </s:c>
      <s:c r="C24" s="11" t="n">
        <s:v>16.7929</s:v>
      </s:c>
      <s:c r="D24" s="11" t="n">
        <s:v>0.001</s:v>
      </s:c>
      <s:c r="E24" s="13" t="inlineStr">
        <s:is>
          <s:t>Published (O'Brien Minitab/SAS output)</s:t>
        </s:is>
      </s:c>
      <s:c r="G24" s="9"/>
      <s:c r="H24" s="9"/>
      <s:c r="I24" s="5"/>
    </s:row>
    <s:row r="25" ht="25.5" customHeight="1">
      <s:c r="A25" s="11" t="inlineStr">
        <s:is>
          <s:t>Freireich Cox (Breslow)</s:t>
        </s:is>
      </s:c>
      <s:c r="B25" s="11" t="inlineStr">
        <s:is>
          <s:t>Placebo coefficient</s:t>
        </s:is>
      </s:c>
      <s:c r="C25" s="11" t="n">
        <s:v>1.5092</s:v>
      </s:c>
      <s:c r="D25" s="11" t="n">
        <s:v>0.001</s:v>
      </s:c>
      <s:c r="E25" s="13" t="inlineStr">
        <s:is>
          <s:t>engine regression value, cross-checked against statsmodels PHReg</s:t>
        </s:is>
      </s:c>
      <s:c r="G25" s="9"/>
      <s:c r="H25" s="9"/>
      <s:c r="I25" s="5"/>
    </s:row>
    <s:row r="26" ht="25.5" customHeight="1">
      <s:c r="A26" s="11" t="inlineStr">
        <s:is>
          <s:t>Freireich Cox (Efron)</s:t>
        </s:is>
      </s:c>
      <s:c r="B26" s="11" t="inlineStr">
        <s:is>
          <s:t>Placebo coefficient</s:t>
        </s:is>
      </s:c>
      <s:c r="C26" s="11" t="n">
        <s:v>1.5721</s:v>
      </s:c>
      <s:c r="D26" s="11" t="n">
        <s:v>0.001</s:v>
      </s:c>
      <s:c r="E26" s="13" t="inlineStr">
        <s:is>
          <s:t>engine regression value, cross-checked against statsmodels PHReg</s:t>
        </s:is>
      </s:c>
      <s:c r="G26" s="9"/>
      <s:c r="H26" s="9"/>
      <s:c r="I26" s="5"/>
    </s:row>
    <s:row r="27" ht="25.5" customHeight="1">
      <s:c r="A27" s="11" t="inlineStr">
        <s:is>
          <s:t>Ovarian Cox (Efron)</s:t>
        </s:is>
      </s:c>
      <s:c r="B27" s="11" t="inlineStr">
        <s:is>
          <s:t>rx coefficient</s:t>
        </s:is>
      </s:c>
      <s:c r="C27" s="11" t="n">
        <s:v>-0.9145</s:v>
      </s:c>
      <s:c r="D27" s="11" t="n">
        <s:v>0.001</s:v>
      </s:c>
      <s:c r="E27" s="13" t="inlineStr">
        <s:is>
          <s:t>engine_value (survival::ovarian, cross-checked against PHReg)</s:t>
        </s:is>
      </s:c>
      <s:c r="G27" s="9"/>
      <s:c r="H27" s="9"/>
      <s:c r="I27" s="5"/>
    </s:row>
    <s:row r="28" ht="25.5" customHeight="1">
      <s:c r="A28" s="11" t="inlineStr">
        <s:is>
          <s:t>Ovarian Cox (Efron)</s:t>
        </s:is>
      </s:c>
      <s:c r="B28" s="11" t="inlineStr">
        <s:is>
          <s:t>resid.ds coefficient</s:t>
        </s:is>
      </s:c>
      <s:c r="C28" s="11" t="n">
        <s:v>0.8262</s:v>
      </s:c>
      <s:c r="D28" s="11" t="n">
        <s:v>0.001</s:v>
      </s:c>
      <s:c r="E28" s="13" t="inlineStr">
        <s:is>
          <s:t>engine_value (survival::ovarian, cross-checked against PHReg)</s:t>
        </s:is>
      </s:c>
      <s:c r="G28" s="9"/>
      <s:c r="H28" s="9"/>
      <s:c r="I28" s="5"/>
    </s:row>
    <s:row r="29" ht="25.5" customHeight="1">
      <s:c r="A29" s="11" t="inlineStr">
        <s:is>
          <s:t>Ovarian Cox (Efron)</s:t>
        </s:is>
      </s:c>
      <s:c r="B29" s="11" t="inlineStr">
        <s:is>
          <s:t>age coefficient</s:t>
        </s:is>
      </s:c>
      <s:c r="C29" s="11" t="n">
        <s:v>0.1248</s:v>
      </s:c>
      <s:c r="D29" s="11" t="n">
        <s:v>0.001</s:v>
      </s:c>
      <s:c r="E29" s="13" t="inlineStr">
        <s:is>
          <s:t>engine_value (survival::ovarian, cross-checked against PHReg)</s:t>
        </s:is>
      </s:c>
      <s:c r="G29" s="9"/>
      <s:c r="H29" s="9"/>
      <s:c r="I29" s="5"/>
    </s:row>
    <s:row r="30" ht="25.5" customHeight="1">
      <s:c r="A30" s="11" t="inlineStr">
        <s:is>
          <s:t>Ovarian Cox (Efron)</s:t>
        </s:is>
      </s:c>
      <s:c r="B30" s="11" t="inlineStr">
        <s:is>
          <s:t>ecog.ps coefficient</s:t>
        </s:is>
      </s:c>
      <s:c r="C30" s="11" t="n">
        <s:v>0.3362</s:v>
      </s:c>
      <s:c r="D30" s="11" t="n">
        <s:v>0.001</s:v>
      </s:c>
      <s:c r="E30" s="13" t="inlineStr">
        <s:is>
          <s:t>engine_value (survival::ovarian, cross-checked against PHReg)</s:t>
        </s:is>
      </s:c>
      <s:c r="G30" s="9"/>
      <s:c r="H30" s="9"/>
      <s:c r="I30" s="5"/>
    </s:row>
    <s:row r="31" ht="25.5" customHeight="1">
      <s:c r="A31" s="11" t="inlineStr">
        <s:is>
          <s:t>Ovarian Cox (Efron)</s:t>
        </s:is>
      </s:c>
      <s:c r="B31" s="11" t="inlineStr">
        <s:is>
          <s:t>Partial log-likelihood</s:t>
        </s:is>
      </s:c>
      <s:c r="C31" s="11" t="n">
        <s:v>-26.4633</s:v>
      </s:c>
      <s:c r="D31" s="11" t="n">
        <s:v>0.001</s:v>
      </s:c>
      <s:c r="E31" s="13" t="inlineStr">
        <s:is>
          <s:t>engine_value (survival::ovarian, cross-checked against PHReg)</s:t>
        </s:is>
      </s:c>
      <s:c r="G31" s="9"/>
      <s:c r="H31" s="9"/>
      <s:c r="I31" s="5"/>
    </s:row>
    <s:row r="32" ht="18" customHeight="1">
      <s:c r="A32" s="11" t="inlineStr">
        <s:is>
          <s:t>Overall validation summary</s:t>
        </s:is>
      </s:c>
      <s:c r="B32" s="11" t="inlineStr">
        <s:is>
          <s:t>Checks passed count</s:t>
        </s:is>
      </s:c>
      <s:c r="C32" s="11" t="n">
        <s:v>26</s:v>
      </s:c>
      <s:c r="D32" s="11" t="n">
        <s:v>0</s:v>
      </s:c>
      <s:c r="E32" s="13" t="inlineStr">
        <s:is>
          <s:t>Validation summary (passed checks count)</s:t>
        </s:is>
      </s:c>
      <s:c r="G32" s="9"/>
      <s:c r="H32" s="9"/>
      <s:c r="I32" s="5"/>
    </s:row>
  </s:sheetData>
  <s:mergeCells count="4">
    <s:mergeCell ref="A1:I1"/>
    <s:mergeCell ref="G4:I4"/>
    <s:mergeCell ref="A4:E4"/>
    <s:mergeCell ref="A2:I2"/>
  </s:mergeCells>
  <s:pageMargins left="0.75" right="0.75" top="1" bottom="1" header="0.5" footer="0.5"/>
  <s:tableParts count="1">
    <s:tablePart r:id="rId1"/>
  </s:tableParts>
</s:worksheet>
</file>

<file path=xl/worksheets/sheet6.xml><?xml version="1.0" encoding="utf-8"?>
<s:worksheet xmlns:r="http://schemas.openxmlformats.org/officeDocument/2006/relationships" xmlns:s="http://schemas.openxmlformats.org/spreadsheetml/2006/main">
  <s:sheetPr>
    <s:outlinePr summaryBelow="1" summaryRight="1"/>
    <s:pageSetUpPr/>
  </s:sheetPr>
  <s:dimension ref="A1:B12"/>
  <s:sheetViews>
    <s:sheetView showGridLines="0" zoomScale="100" workbookViewId="0">
      <s:selection activeCell="A1" sqref="A1"/>
    </s:sheetView>
  </s:sheetViews>
  <s:sheetFormatPr baseColWidth="8" defaultRowHeight="15"/>
  <s:cols>
    <s:col width="27.5" customWidth="1" min="1" max="1"/>
    <s:col width="65" customWidth="1" min="2" max="2"/>
  </s:cols>
  <s:sheetData>
    <s:row r="1" ht="25.5" customHeight="1">
      <s:c r="A1" s="1" t="inlineStr">
        <s:is>
          <s:t>User Guide &amp; Methodology</s:t>
        </s:is>
      </s:c>
    </s:row>
    <s:row r="2" ht="31.5" customHeight="1">
      <s:c r="A2" s="2" t="inlineStr">
        <s:is>
          <s:t>Instructions for data entry, configuring parameters, and interpreting survival analysis outputs.</s:t>
        </s:is>
      </s:c>
    </s:row>
    <s:row r="3" ht="18" customHeight="1"/>
    <s:row r="4" ht="18" customHeight="1">
      <s:c r="A4" s="10" t="inlineStr">
        <s:is>
          <s:t>Topic</s:t>
        </s:is>
      </s:c>
      <s:c r="B4" s="10" t="inlineStr">
        <s:is>
          <s:t>Practitioner guidance</s:t>
        </s:is>
      </s:c>
    </s:row>
    <s:row r="5" ht="51" customHeight="1">
      <s:c r="A5" s="11" t="inlineStr">
        <s:is>
          <s:t>Bringing your own data</s:t>
        </s:is>
      </s:c>
      <s:c r="B5" s="13" t="inlineStr">
        <s:is>
          <s:t>Paste your study records into the StudyData table on the Data sheet. Each row represents one subject. The table requires an observation follow-up time (Time) and an event indicator (Event: 1 = event happened, 0 = censored / still event-free at last contact). Sized for up to 500 rows and 8 optional covariate columns.</s:t>
        </s:is>
      </s:c>
    </s:row>
    <s:row r="6" ht="63" customHeight="1">
      <s:c r="A6" s="11" t="inlineStr">
        <s:is>
          <s:t>Censoring conventions</s:t>
        </s:is>
      </s:c>
      <s:c r="B6" s="13" t="inlineStr">
        <s:is>
          <s:t>Right-censoring occurs when a subject has not experienced the event by the end of follow-up, is lost to contact, or drops out. Set Event = 0 for censored subjects and Event = 1 for event occurrences. The estimator assumes censoring is non-informative (subjects censored at time t have the same future risk as subjects remaining under observation).</s:t>
        </s:is>
      </s:c>
    </s:row>
    <s:row r="7" ht="51" customHeight="1">
      <s:c r="A7" s="11" t="inlineStr">
        <s:is>
          <s:t>Kaplan-Meier survival curves</s:t>
        </s:is>
      </s:c>
      <s:c r="B7" s="13" t="inlineStr">
        <s:is>
          <s:t>The Kaplan-Meier product-limit estimator estimates the probability of surviving beyond time t without parametric assumptions. Standard errors are computed using Greenwood's formula. Pointwise confidence intervals support log-log (recommended default), log, and plain linear transformations.</s:t>
        </s:is>
      </s:c>
    </s:row>
    <s:row r="8" ht="37.5" customHeight="1">
      <s:c r="A8" s="11" t="inlineStr">
        <s:is>
          <s:t>Number-at-risk table</s:t>
        </s:is>
      </s:c>
      <s:c r="B8" s="13" t="inlineStr">
        <s:is>
          <s:t>The risk table aligned directly below the survival chart reports the count of subjects still under observation and event-free at regular follow-up intervals. The tick step can be adjusted in the Settings sheet (Risk table interval).</s:t>
        </s:is>
      </s:c>
    </s:row>
    <s:row r="9" ht="37.5" customHeight="1">
      <s:c r="A9" s="11" t="inlineStr">
        <s:is>
          <s:t>Log-rank test</s:t>
        </s:is>
      </s:c>
      <s:c r="B9" s="13" t="inlineStr">
        <s:is>
          <s:t>The Mantel-Haenszel log-rank test tests the null hypothesis of equal survival distributions across two or more groups. The test pools risk sets across all observed event times with full hypergeometric covariance.</s:t>
        </s:is>
      </s:c>
    </s:row>
    <s:row r="10" ht="51" customHeight="1">
      <s:c r="A10" s="11" t="inlineStr">
        <s:is>
          <s:t>Cox proportional hazards</s:t>
        </s:is>
      </s:c>
      <s:c r="B10" s="13" t="inlineStr">
        <s:is>
          <s:t>The semi-parametric Cox model estimates hazard ratios exp(beta) for treatments and covariates via partial likelihood, supporting both Efron (recommended) and Breslow tie handling. Model fit statistics include the likelihood ratio test, global Wald test, and Harrell's concordance index (C-index).</s:t>
        </s:is>
      </s:c>
    </s:row>
    <s:row r="11" ht="51" customHeight="1">
      <s:c r="A11" s="11" t="inlineStr">
        <s:is>
          <s:t>Proportional hazards assumption</s:t>
        </s:is>
      </s:c>
      <s:c r="B11" s="13" t="inlineStr">
        <s:is>
          <s:t>The proportional hazards assumption (constant hazard ratio over time) is not formally tested by a score test in this template. Practitioners should inspect the Kaplan-Meier log-log curves (-log(-log(S(t))) vs log(t)); curves that remain roughly parallel support the assumption, while crossing curves indicate time-varying hazards.</s:t>
        </s:is>
      </s:c>
    </s:row>
    <s:row r="12" ht="37.5" customHeight="1">
      <s:c r="A12" s="11" t="inlineStr">
        <s:is>
          <s:t>Small-sample cautions</s:t>
        </s:is>
      </s:c>
      <s:c r="B12" s="13" t="inlineStr">
        <s:is>
          <s:t>When fewer than 10 total events are observed, or fewer than 5 subjects per Cox covariate are present, asymptotic normal approximations may be unreliable. The template highlights these small-sample warnings in the plain-language summary.</s:t>
        </s:is>
      </s:c>
    </s:row>
  </s:sheetData>
  <s:mergeCells count="2">
    <s:mergeCell ref="A2:B2"/>
    <s:mergeCell ref="A1:B1"/>
  </s:mergeCells>
  <s:pageMargins left="0.75" right="0.75" top="1" bottom="1" header="0.5" footer="0.5"/>
  <s:tableParts count="1">
    <s:tablePart r:id="rId1"/>
  </s:tableParts>
</s:worksheet>
</file>

<file path=xl/worksheets/sheet7.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128" customWidth="1" min="1" max="1"/>
    <col width="54" customWidth="1" min="7" max="7"/>
    <col width="89" customWidth="1" min="8" max="8"/>
  </cols>
  <sheetData>
    <row r="1">
      <c r="A1" s="14"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14" t="inlineStr">
        <is>
          <t>@app.cell
def _():
    import boardflare as bf
    import marimo as mo
    import numpy as np
    import pandas as pd
    from scipy import stats
    from statsmodels.duration.hazard_regression import PHReg
    return PHReg, bf, mo, np, pd, stats
# BEGIN GENERATED ENGINE (do not edit; run sync_engine.py)
@app.cell(hide_code=True)
def _(np, stats, PHReg):
    # Generated from engine/survival.py; edit the source, not this cell.
    #
    # Shared statistics core: Kaplan-Meier estimation, Mantel-Haenszel log-rank test,
    # and Cox proportional hazards regression.
    #
    # Computes:
    #   1. Kaplan-Meier survival curve estimation:
    #      - Product-limit survivor function S(t).
    #      - Greenwood standard errors se(t).
    #      - Pointwise confidence intervals (log-log, log, and plain).
    #      - Summary statistics: sample size n, event count n_events, median, q25, q75.
    #      - Helper routines: survival_at(result, t), number_at_risk(time, ticks).
    #   2. Mantel-Haenszel log-rank test for k &gt;= 2 groups:
    #      - Observed (O) and hypergeometric expected (E) events per group.
    #      - Full hypergeometric covariance matrix V across event times.
    #      - Chi-square statistic (df = k - 1) and p-value.
    #      - (O - E)^2 / E per group.
    #      - Hazard ratio (O1 / E1) / (O2 / E2) for k = 2 groups.
    #   3. Cox proportional hazards regression:
    #      - Semi-parametric regression via partial likelihood (Breslow or Efron ties).
    #      - Covariate coefficients, standard errors, hazard ratios exp(coef),
    #        confidence intervals for hazard ratios, Wald z-scores, and p-values.
    #      - Model fit statistics: log-likelihood, null log-likelihood, likelihood-ratio test,
    #        global Wald test, number of events, and Harrell's concordance index (C-index).
    #
    # Formulas:
    #   Kaplan-Meier estimator:
    #     Distinct event times: t_{(1)} &lt; t_{(2)} &lt; ... &lt; t_{(m)}.
    #     At event time t_{(j)}:
    #       d_j = number of events at t_{(j)}
    #       n_j = number of subjects at risk just before t_{(j)} (time_i &gt;= t_{(j)})
    #       S(t_{(j)}) = prod_{i=1}^j (1 - d_i / n_i)
    #     Greenwood variance summation:
    #       V(t_{(j)}) = sum_{i=1}^j d_i / (n_i * (n_i - d_i))
    #       se(t_{(j)}) = S(t_{(j)}) * sqrt(V(t_{(j)}))
    #     Confidence intervals (at nominal confidence level 1 - alpha, z = norm.ppf(1 - alpha/2)):
    #       - Plain: S +- z * se
    #       - Log: lower = S * exp(-z * sqrt(V)), upper = S * exp(+z * sqrt(V))
    #       - Log-log: lower = S ** exp(+z * sqrt(V) / |log S|), upper = S ** exp(-z * sqrt(V) / |log S|)
    #       All confidence intervals are clipped to [0, 1].
    #     Boundary conventions:
    #       - When S == 1.0: se = 0.0, lower = 1.0, upper = 1.0.
    #       - When S == 0.0: n_k == d_k causes division by zero in Greenwood variance;
    #         reported as se = float('nan'), lower = 0.0, upper = 0.0.
    #     Quantiles:
    #       - Median: smallest event time t with S(t) &lt;= 0.5, or None if never reached.
    #       - q25: smallest event time t with S(t) &lt;= 0.75, or None if never reached.
    #       - q75: smallest event time t with S(t) &lt;= 0.25, or None if never reached.
    #
    #   Mantel-Haenszel log-rank test:
    #     At each distinct event time t across all groups:
    #       n_{tot} = total subjects at risk across all groups (time_i &gt;= t)
    #       d_{tot} = total events at time t
    #       For group g in 0..k-1:
    #         n_g = subjects at risk in group g at time t
    #         d_g = events in group g at time t
    #         E_g += d_{tot} * (n_g / n_{tot})
    #         If n_{tot} &gt; 1:
    #           V_{a, b} += [d_{tot} * (n_{tot} - d_{tot}) / (n_{tot}^2 * (n_{tot} - 1))] *
    #                       n_a * (delta_{a, b} * n_{tot} - n_b)
    #     Test statistic:
    #       chi^2 = (O_{1..k-1} - E_{1..k-1})^T * V_{sub}^{-1} * (O_{1..k-1} - E_{1..k-1})
    #       where V_{sub} is the (k-1) x (k-1) leading submatrix of V (or equivalently via
    #       Moore-Penrose pseudo-inverse of full V).
    #       df = k - 1, p_value = chi2.sf(chi^2, df).
    #       For k = 2, hazard_ratio = (O_0 / E_0) / (O_1 / E_1).
    #
    #   Cox proportional hazards regression:
    #     Model: h(t | X) = h_0(t) * exp(X * beta).
    #     Fit using statsmodels PHReg with specified tie method ('efron' or 'breslow').
    #     Null log-likelihood: model log-likelihood evaluated at beta = 0.
    #     Likelihood-ratio test: lr_chi2 = 2 * (llf - null_llf), df = p, p_value = chi2.sf(lr_chi2, p).
    #     Global Wald test: wald_chi2 = beta^T * Cov(beta)^{-1} * beta, df = p, p_value = chi2.sf(wald_chi2, p).
    #     HR confidence limits: exp(beta +- z * se).
    #     Harrell's concordance index (C-index):
    #       Evaluated over all pairs (i, j) with i &lt; j.
    #       A pair is comparable if the subject with earlier observation time experienced an event
    #       (or if times are tied and one is an event while the other is censored).
    #       With risk score r_i = X_i * beta:
    #         Concordant (earlier event has higher risk score): score 1.0.
    #         Tied risk score: score 0.5.
    #         Discordant: score 0.0.
    #       C-index = sum(scores) / count(comparable pairs).
    #
    # Validation sources:
    #   1. Freireich et al. (1963), Blood 21(6):699-716 (leukemia remission trial; R MASS::gehan).
    #      Primary published values verified against O'Brien course handout Minitab/SAS output.
    #   2. Edmunson et al. (1979), Cancer 44(4):1238-1245 (ovarian cancer trial; R survival::ovarian).
    #   3. Independent cross-checks against statsmodels.duration.survfunc.SurvfuncRight,
    #      statsmodels.duration.survfunc.survdiff, and statsmodels.duration.hazard_regression.PHReg.
    import math as _math
    import warnings as _warnings
    from dataclasses import dataclass as _dataclass
    from typing import Any as _Any, Optional as _Optional, Sequence as _Sequence, Tuple as _Tuple, Union as _Union
    @_dataclass(frozen=True)
    class KaplanMeierResult:
        # time: sorted distinct event times
        # n_risk: count of subjects at risk just before each event time
        # n_event: count of events occurring at each event time
        # n_censor: count of censored observations in [t_j, t_{j+1}), where t_{j+1} is the
        #           next event time (or infinity for the last event time). Censored
        #           observations before the first event time are not counted in any row.
        # survival: estimated survival probability S(t) at each event time
        # se: Greenwood standard error of S(t)
        # lower: pointwise lower confidence limit for S(t)
        # upper: pointwise upper confidence limit for S(t)
        # n: total number of subjects
        # n_events: total number of events observed
        # median: smallest time with S(t) &lt;= 0.5, or None if never reached
        # q25: smallest time with S(t) &lt;= 0.75, or None if never reached
        # q75: smallest time with S(t) &lt;= 0.25, or None if never reached
        # conf_level: nominal confidence level (e.g. 0.95)
        # conf_type: confidence interval transformation ('log-log', 'log', 'plain')
        time: np.ndarray
        n_risk: np.ndarray
        n_event: np.ndarray
        n_censor: np.ndarray
        survival: np.ndarray
        se: np.ndarray
        lower: np.ndarray
        upper: np.ndarray
        n: int
        n_events: int
        median: _Optional[float]
        q25: _Optional[float]
        q75: _Optional[float]
        conf_level: float
        conf_type: str
    @_dataclass(frozen=True)
    class LogrankResult:
        # statistic: Mantel-Haenszel log-rank chi-square test statistic
        # df: degrees of freedom (k - 1)
        # p_value: p-value from chi-square distribution with df degrees of freedom
        # groups: tuple of group identifiers
        # observed: observed event counts per group
        # expected: hypergeometric expected event counts per group under null hypothesis
        # chisq_contrib: per-group contribution (O - E)^2 / E
        # hazard_ratio: hazard ratio estimate (O1/E1)/(O2/E2) for k=2 groups; None for k &gt; 2
        statistic: float
        df: int
        p_value: float
        groups: _Tuple[_Any, ...]
        observed: np.ndarray
        expected: np.ndarray
        chisq_contrib: np.ndarray
        hazard_ratio: _Optional[float]
    @_dataclass(frozen=True)
    class CoxResult:
        # names: names of the covariates
        # coef: estimated regression coefficients (log hazard ratios)
        # se: standard errors of the coefficients
        # hazard_ratio: estimated hazard ratios exp(coef)
        # hr_lower: lower confidence limits for hazard ratios
        # hr_upper: upper confidence limits for hazard ratios
        # z: Wald test z-statistics (coef / se)
        # p_value: two-sided Wald test p-values
        # log_likelihood: maximized partial log-likelihood
        # null_log_likelihood: partial log-likelihood under null model (all beta = 0)
        # lr_chi2: likelihood-ratio chi-square statistic 2 * (llf - null_llf)
        # lr_df: degrees of freedom for likelihood-ratio test (p)
        # lr_p_value: p-value for likelihood-ratio test
        # wald_chi2: global Wald test chi-square statistic
        # wald_df: degrees of freedom for global Wald test (p)
        # wald_p_value: p-value for global Wald test
        # n_events: total number of observed events
        # concordance_index: Harrell's concordance index
        # ties: method used to handle tied event times ('efron' or 'breslow')
        # conf_level: nominal confidence level for hazard ratio intervals
        names: _Tuple[str, ...]
        coef: np.ndarray
        se: np.ndarray
        hazard_ratio: np.ndarray
        hr_lower: np.ndarray
        hr_upper: np.ndarray
        z: np.ndarray
        p_value: np.ndarray
        log_likelihood: float
        null_log_likelihood: float
        lr_chi2: float
        lr_df: int
        lr_p_value: float
        wald_chi2: float
        wald_df: int
        wald_p_value: float
        n_events: int
        concordance_index: float
        ties: str
        conf_level: float
    # Alias for callers expecting CoxPHResult
    CoxPHResult = CoxResult
    def _validate_survival_inputs(
        time: _Sequence[float],
        event: _Sequence[int],
    ) -&gt; _Tuple[np.ndarray, np.ndarray]:
        time_arr = np.asarray(time, dtype=float)
        if time_arr.ndim != 1 or len(time_arr) == 0:
            raise ValueError("time must be a non-empty 1D sequence")
        if not np.all(np.isfinite(time_arr)):
            raise ValueError("time must contain only finite numbers")
        if not np.all(time_arr &gt;= 0):
            raise ValueError("time must contain only non-negative values (&gt;= 0)")
        event_arr = np.asarray(event)
        if event_arr.ndim != 1 or len(event_arr) != len(time_arr):
            raise ValueError("time and event must have the same length")
        # Events must be integers 0 or 1
        if not np.all(np.isin(event_arr, [0, 1])):
            raise ValueError("event must contain only 0 (censored) or 1 (event)")
        event_arr = event_arr.astype(int)
        return time_arr, event_arr
    def kaplan_meier(
        time: _Sequence[float],
        event: _Sequence[int],
        conf_level: float = 0.95,
        conf_type: str = "log-log",
    ) -&gt; KaplanMeierResult:
        """Compute the Kaplan-Meier product-limit survival estimate and confidence intervals."""
        time_arr, event_arr = _validate_survival_inputs(time, event)
        if not (0.0 &lt; conf_level &lt; 1.0):
            raise ValueError("conf_level must be between 0 and 1 exclusive")
        if conf_type not in {"log-log", "log", "plain"}:
            raise ValueError("conf_type must be one of 'log-log', 'log', 'plain'")
        n = len(time_arr)
        n_events = int(np.sum(event_arr))
        # Distinct event times
        event_mask = event_arr == 1
        if n_events == 0:
            empty = np.array([], dtype=float)
            empty_int = np.array([], dtype=int)
            return KaplanMeierResult(
                time=empty,
                n_risk=empty_int,
                n_event=empty_int,
                n_censor=empty_int,
                survival=empty,
                se=empty,
                lower=empty,
                upper=empty,
                n=n,
                n_events=0,
                median=None,
                q25=None,
                q75=None,
                conf_level=conf_level,
                conf_type=conf_type,
            )
        distinct_event_times = np.sort(np.unique(time_arr[event_mask]))
        m = len(distinct_event_times)
        n_risk = np.zeros(m, dtype=int)
        n_event = np.zeros(m, dtype=int)
        n_censor = np.zeros(m, dtype=int)
        for idx, et in enumerate(distinct_event_times):
            n_risk[idx] = int(np.sum(time_arr &gt;= et))
            n_event[idx] = int(np.sum((time_arr == et) &amp; event_mask))
            next_et = distinct_event_times[idx + 1] if idx + 1 &lt; m else float("inf")
            n_censor[idx] = int(np.sum((time_arr &gt;= et) &amp; (time_arr &lt; next_et) &amp; (~event_mask)))
        # Survival probabilities and Greenwood variance
        survival = np.zeros(m, dtype=float)
        se = np.zeros(m, dtype=float)
        lower = np.zeros(m, dtype=float)
        upper = np.zeros(m, dtype=float)
        z = float(stats.norm.ppf(1.0 - (1.0 - conf_level) / 2.0))
        s_curr = 1.0
        v_curr = 0.0
        for idx in range(m):
            nr = float(n_risk[idx])
            ne = float(n_event[idx])
            s_curr *= 1.0 - ne / nr
            survival[idx] = s_curr
            if s_curr &lt;= 0.0 or nr == ne:
                # When survival drops to 0 or all remaining subjects fail, Greenwood sum is singular
                se[idx] = float("nan")
                lower[idx] = 0.0
                upper[idx] = 0.0
                continue
            v_curr += ne / (nr * (nr - ne))
            cur_se = s_curr * _math.sqrt(v_curr)
            se[idx] = cur_se
            # Reaching this point means the guard above passed, so s_curr &gt; 0 and nr != ne.
            # Since ne &lt;= nr always holds, nr &gt; ne; and ne &gt;= 1 because each distinct event
            # time has at least one event. Each factor (1 - ne/nr) therefore lies strictly in
            # (0, 1), so the Greenwood denominator nr * (nr - ne) is positive.
            if conf_type == "plain":
                lower[idx] = max(0.0, s_curr - z * cur_se)
                upper[idx] = min(1.0, s_curr + z * cur_se)
            elif conf_type == "log":
                factor = _math.exp(z * _math.sqrt(v_curr))
                lower[idx] = max(0.0, s_curr / factor)
                upper[idx] = min(1.0, s_curr * factor)
            elif conf_type == "log-log":
                abs_log_s = abs(_math.log(s_curr))
                exponent = z * _math.sqrt(v_curr) / abs_log_s
                factor_low = _math.exp(+exponent)
                factor_high = _math.exp(-exponent)
                lower[idx] = max(0.0, min(1.0, s_curr ** factor_low))
                upper[idx] = max(0.0, min(1.0, s_curr ** factor_high))
        # Quantile helper: smallest t with S(t) &lt;= threshold
        def _quantile(threshold: float) -&gt; _Optional[float]:
            qualifying = distinct_event_times[survival &lt;= threshold]
            return float(qualifying[0]) if len(qualifying) &gt; 0 else None
        median = _quantile(0.50)
        q25 = _quantile(0.75)
        q75 = _quantile(0.25)
        return KaplanMeierResult(
            time=distinct_event_times,
            n_risk=n_risk,
            n_event=n_event,
            n_censor=n_censor,
            survival=survival,
            se=se,
            lower=lower,
            upper=upper,
            n=n,
            n_events=n_events,
            median=median,
            q25=q25,
            q75=q75,
            conf_level=conf_level,
            conf_type=conf_type,
        )
    def survival_at(
        result: KaplanMeierResult,
        t: _Union[float, int, _Sequence[float], np.ndarray],
    ) -&gt; _Union[float, np.ndarray]:
        """Evaluate estimated survival function S(t) at arbitrary time point(s)."""
        if isinstance(t, (int, float, np.floating, np.integer)):
            if len(result.time) == 0 or t &lt; result.time[0]:
                return 1.0
            idx = int(np.searchsorted(result.time, t, side="right")) - 1
            return float(result.survival[idx])
        t_arr = np.asarray(t, dtype=float)
        if len(result.time) == 0:
            return np.ones_like(t_arr, dtype=float)
        idx = np.searchsorted(result.time, t_arr, side="right") - 1
        out = np.empty_like(t_arr, dtype=float)
        out[idx &lt; 0] = 1.0
        valid = idx &gt;= 0
        out[valid] = result.survival[idx[valid]]
        return out
    def number_at_risk(
        time: _Sequence[float],
        ticks: _Sequence[float],
    ) -&gt; np.ndarray:
        """Count subjects at risk (observed time &gt;= tick) for each tick in ticks."""
        time_arr = np.asarray(time, dtype=float)
        if time_arr.ndim != 1 or len(time_arr) == 0:
            raise ValueError("time must be a non-empty 1D sequence")
        if not np.all(np.isfinite(time_arr)):
            raise ValueError("time must contain only finite numbers")
        if not np.all(time_arr &gt;= 0):
            raise ValueError("time must contain only non-negative values (&gt;= 0)")
        ticks_arr = np.asarray(ticks, dtype=float)
        if not np.all(np.isfinite(ticks_arr)):
            raise ValueError("ticks must contain only finite numbers")
        counts = [int(np.count_nonzero(time_arr &gt;= tick)) for tick in ticks_arr]
        return np.array(counts, dtype=int)
    def logrank_test(
        time: _Sequence[float],
        event: _Sequence[int],
        group: _Sequence[_Any],
    ) -&gt; LogrankResult:
        """Mantel-Haenszel log-rank test for comparing survival distributions across k &gt;= 2 groups."""
        time_arr, event_arr = _validate_survival_inputs(time, event)
        group_arr = np.asarray(group)
        if group_arr.ndim != 1 or len(group_arr) != len(time_arr):
            raise ValueError("time and group must have the same length")
        unique_groups = tuple(np.unique(group_arr))
        k = len(unique_groups)
        if k &lt; 2:
            raise ValueError("group must contain at least two distinct groups")
        if np.sum(event_arr) &lt; 1:
            raise ValueError("event must contain at least one event (1)")
        group_map = {g: i for i, g in enumerate(unique_groups)}
        grp_idx = np.array([group_map[g] for g in group_arr], dtype=int)
        event_times = np.sort(np.unique(time_arr[event_arr == 1]))
        observed = np.zeros(k, dtype=float)
        for i in range(k):
            observed[i] = float(np.sum(event_arr[grp_idx == i]))
        expected = np.zeros(k, dtype=float)
        v_mat = np.zeros((k, k), dtype=float)
        for et in event_times:
            at_risk = time_arr &gt;= et
            n_tot = float(np.sum(at_risk))
            d_tot = float(np.sum((time_arr == et) &amp; (event_arr == 1)))
            n_g = np.array([float(np.sum(at_risk &amp; (grp_idx == i))) for i in range(k)], dtype=float)
            # Expected events update across all event times
            expected += d_tot * (n_g / n_tot)
            # Hypergeometric variance update when more than 1 subject at risk
            if n_tot &gt; 1.0:
                scalar = d_tot * (n_tot - d_tot) / (n_tot**2 * (n_tot - 1.0))
                for a in range(k):
                    for b in range(k):
                        delta = 1.0 if a == b else 0.0
                        v_mat[a, b] += scalar * n_g[a] * (delta * n_tot - n_g[b])
        # Quadratic form via leading (k-1) x (k-1) submatrix or pseudo-inverse
        u = observed[:-1] - expected[:-1]
        v_sub = v_mat[:-1, :-1]
        try:
            statistic = float(u.dot(np.linalg.solve(v_sub, u)))
        except np.linalg.LinAlgError:
            diff = observed - expected
            statistic = float(diff.dot(np.linalg.pinv(v_mat).dot(diff)))
        statistic = max(0.0, statistic)
        df = k - 1
        p_value = float(stats.chi2.sf(statistic, df))
        chisq_contrib = np.where(expected &gt; 0, (observed - expected)**2 / expected, 0.0)
        hazard_ratio = None
        if k == 2:
            if expected[0] &gt; 0 and expected[1] &gt; 0 and observed[1] &gt; 0:
                hazard_ratio = float((observed[0] / expected[0]) / (observed[1] / expected[1]))
        return LogrankResult(
            statistic=statistic,
            df=df,
            p_value=p_value,
            groups=unique_groups,
            observed=observed,
            expected=expected,
            chisq_contrib=chisq_contrib,
            hazard_ratio=hazard_ratio,
        )
    def _concordance_index(
        time: np.ndarray,
        event: np.ndarray,
        risk: np.ndarray,
    ) -&gt; float:
        """Harrell's concordance index (C-index) with 0.5 credit for risk ties."""
        n = len(time)
        concordant = 0.0
        comparable = 0.0
        for i in range(n):
            ti, ei, ri = time[i], event[i], risk[i]
            for j in range(i + 1, n):
                tj, ej, rj = time[j], event[j], risk[j]
                # Comparable pair evaluation: earlier time must be an event
                if ti &lt; tj and ei == 1:
                    comparable += 1.0
                    if ri &gt; rj:
                        concordant += 1.0
                    elif ri == rj:
                        concordant += 0.5
                elif tj &lt; ti and ej == 1:
                    comparable += 1.0
                    if rj &gt; ri:
                        concordant += 1.0
                    elif rj == ri:
                        concordant += 0.5
                elif ti == tj:
                    # Tied in time: event vs censored is comparable (event happened first)
                    if ei == 1 and ej == 0:
                        comparable += 1.0
                        if ri &gt; rj:
                            concordant += 1.0
                        elif ri == rj:
                            concordant += 0.5
                    elif ej == 1 and ei == 0:
                        comparable += 1.0
                        if rj &gt; ri:
                            concordant += 1.0
                        elif rj == ri:
                            concordant += 0.5
        if comparable == 0.0:
            return float("nan")
        return float(concordant / comparable)
    def concordance_index(
        time: _Sequence[float],
        event: _Sequence[int],
        risk_scores: _Sequence[float],
    ) -&gt; float:
        """Compute Harrell's concordance index (C-index) with 0.5 credit for risk ties."""
        time_arr, event_arr = _validate_survival_inputs(time, event)
        risk_arr = np.asarray(risk_scores, dtype=float)
        if risk_arr.ndim != 1 or len(risk_arr) != len(time_arr):
            raise ValueError("time and risk_scores must have the same length")
        if not np.all(np.isfinite(risk_arr)):
            raise ValueError("risk_scores must contain only finite numbers")
        return _concordance_index(time_arr, event_arr, risk_arr)
    def cox_ph(
        time: _Sequence[float],
        event: _Sequence[int],
        X: _Any,
        names: _Sequence[str],
        ties: str = "efron",
        conf_level: float = 0.95,
    ) -&gt; CoxResult:
        """Fit Cox proportional hazards regression model via partial likelihood."""
        time_arr, event_arr = _validate_survival_inputs(time, event)
        if ties not in {"efron", "breslow"}:
            raise ValueError("ties must be either 'efron' or 'breslow'")
        if not (0.0 &lt; conf_level &lt; 1.0):
            raise ValueError("conf_level must be between 0 and 1 exclusive")
        n_events = int(np.sum(event_arr))
        if n_events &lt; 1:
            raise ValueError("event must contain at least one event (1)")
        x_arr = np.asarray(X, dtype=float)
        if x_arr.ndim == 1:
            x_arr = x_arr.reshape(-1, 1)
        elif x_arr.ndim != 2:
            raise ValueError("X must be a 1D or 2D numerical array")
        n, p = x_arr.shape
        if n != len(time_arr):
            raise ValueError("time and X must have the same number of rows")
        if not np.all(np.isfinite(x_arr)):
            raise ValueError("X must contain only finite numbers")
        cov_names = tuple(str(nm) for nm in names)
        if len(cov_names) != p:
            raise ValueError("names must have length equal to the number of columns in X")
        # Constant covariate check. A column is constant when its spread (np.ptp) is within
        # floating-point resolution of its magnitude: ptp &lt;= 64 * eps * max|col|. This is
        # scale-aware: 1e6 + 1e-7 has spread 1e-7 at magnitude 1e6, which is far above
        # 64 * eps * 1e6 (about 1.4e-8), so it is accepted; 1e-20 and 2e-20 are accepted;
        # all-zero and exactly constant columns (ptp == 0) are always rejected.
        col_max_abs = np.max(np.abs(x_arr), axis=0)
        for col_idx in range(p):
            col = x_arr[:, col_idx]
            if np.ptp(col) &lt;= 64.0 * np.finfo(float).eps * col_max_abs[col_idx]:
                raise ValueError(f"X contains a constant covariate '{cov_names[col_idx]}'")
        # Standardise each column internally: z = (col - mean) / std, with the population std.
        # Each column is first divided by its max |value| so the std is computed without
        # underflow (1e-20 scale) or cancellation dominated by the offset (1e6 + small spread).
        # PHReg is fitted on z, and the estimates are back-transformed to the original units:
        # coef = coef_z / std and se = se_z / std. This is an exact linear reparametrisation of
        # the same model, so the partial log-likelihood, null log-likelihood and LR statistic are
        # unchanged, and the Wald statistic (invariant under the same reparametrisation) is
        # computed from the standardised fit. Only the reporting scale changes.
        z_arr = np.empty_like(x_arr)
        col_std = np.empty(p, dtype=float)
        for col_idx in range(p):
            u = x_arr[:, col_idx] / col_max_abs[col_idx]
            sd_u = float(np.std(u))
            z_arr[:, col_idx] = (u - float(np.mean(u))) / sd_u
            col_std[col_idx] = sd_u * col_max_abs[col_idx]
        # Perfect collinearity checks, run on the standardised matrix because rank thresholds
        # are scale dependent.
        if p &gt; 1:
            if np.linalg.matrix_rank(z_arr) &lt; p:
                raise ValueError("X contains perfectly collinear covariates")
            # Check collinearity with implicit constant baseline hazard
            z_with_const = np.column_stack([z_arr, np.ones(n, dtype=float)])
            if np.linalg.matrix_rank(z_with_const) &lt; p + 1:
                raise ValueError("X contains covariates that are collinear with an intercept")
        # Fit PHReg model with convergence and error guards
        model = PHReg(time_arr, z_arr, status=event_arr, ties=ties)
        with _warnings.catch_warnings(record=True) as warn_list:
            _warnings.simplefilter("always")
            try:
                res = model.fit(disp=False)
            except (np.linalg.LinAlgError, Exception) as exc:
                raise ValueError(f"Cox proportional hazards model failed: {exc}") from exc
            for w in warn_list:
                msg = str(w.message).lower()
                if "converge" in msg or "convergence" in msg:
                    raise ValueError("Cox proportional hazards model failed to converge")
        # Estimates on the standardised scale (gamma = coefficient per unit of z).
        coef_z = np.asarray(res.params, dtype=float)
        se_z = np.asarray(res.bse, dtype=float)
        if not (np.all(np.isfinite(coef_z)) and np.all(np.isfinite(se_z))):
            raise ValueError("Cox proportional hazards model failed to converge (non-finite estimates)")
        # Back-transform to the units of the original covariates: beta = gamma / std.
        # Overflow to inf here (e.g. a covariate with a spread of 1e-20) is caught below.
        with np.errstate(over="ignore", invalid="ignore"):
            coef = coef_z / col_std
            se = se_z / col_std
            hazard_ratio = np.exp(coef)
            z_crit = float(stats.norm.ppf(1.0 - (1.0 - conf_level) / 2.0))
            hr_lower = np.exp(coef - z_crit * se)
            hr_upper = np.exp(coef + z_crit * se)
        reported = np.concatenate([coef, se, hazard_ratio, hr_lower, hr_upper])
        if not np.all(np.isfinite(reported)):
            raise ValueError(
                "Cox coefficient not finite or too large to report: a covariate's spread is too "
                "small or too large relative to its magnitude for the model to yield finite "
                "hazard ratios"
            )
        # z is invariant under the standardisation, so it is computed from the standardised fit.
        z_stat = coef_z / se_z
        p_val = 2.0 * np.asarray(stats.norm.sf(np.abs(z_stat)), dtype=float)
        log_likelihood = float(res.llf)
        null_log_likelihood = float(model.loglike(np.zeros(p, dtype=float)))
        lr_chi2 = max(0.0, 2.0 * (log_likelihood - null_log_likelihood))
        lr_df = p
        lr_p_value = float(stats.chi2.sf(lr_chi2, lr_df))
        # Global Wald statistic from the standardised fit. It is invariant under the
        # reparametrisation, so it equals the value from the original-scale covariance.
        cov_mat_z = res.cov_params()
        try:
            wald_chi2 = max(0.0, float(coef_z.dot(np.linalg.solve(cov_mat_z, coef_z))))
        except np.linalg.LinAlgError:
            wald_chi2 = max(0.0, float(coef_z.dot(np.linalg.pinv(cov_mat_z).dot(coef_z))))
        wald_df = p
        wald_p_value = float(stats.chi2.sf(wald_chi2, wald_df))
        # Risk scores and concordance index (original X and back-transformed coef; rank-based)
        risk_scores = np.asarray(x_arr.dot(coef), dtype=float)
        c_index = _concordance_index(time_arr, event_arr, risk_scores)
        return CoxResult(
            names=cov_names,
            coef=coef,
            se=se,
            hazard_ratio=hazard_ratio,
            hr_lower=hr_lower,
            hr_upper=hr_upper,
            z=z_stat,
            p_value=p_val,
            log_likelihood=log_likelihood,
            null_log_likelihood=null_log_likelihood,
            lr_chi2=lr_chi2,
            lr_df=lr_df,
            lr_p_value=lr_p_value,
            wald_chi2=wald_chi2,
            wald_df=wald_df,
            wald_p_value=wald_p_value,
            n_events=n_events,
            concordance_index=c_index,
            ties=ties,
            conf_level=conf_level,
        )
    return (KaplanMeierResult, LogrankResult, CoxResult, CoxPHResult, kaplan_meier, survival_at, number_at_risk, logrank_test, cox_ph, concordance_index,)
# END GENERATED ENGINE</t>
        </is>
      </c>
      <c r="G3" t="inlineStr">
        <is>
          <t>Revision</t>
        </is>
      </c>
      <c r="H3" t="n">
        <v>1</v>
      </c>
    </row>
    <row r="4">
      <c r="A4" s="14" t="inlineStr">
        <is>
          <t>@app.cell(hide_code=True)
def _(bf):
    inputs = bf.inputs(
        data=bf.ref("Data!A4:L504", headers=True),
        settings=bf.ref("Settings!A4:B14", headers=True),
        checks=bf.ref("Validation!A5:E31", headers=True),
        overflow="Data!A505",
    )
    inputs
    return (inputs,)
# --- Edit these rules ---
# Wording thresholds and analytical display parameters for survival analysis.
@app.cell
def _():
    ALPHA_SIGNIFICANCE = 0.05  # Significance threshold for log-rank and Wald tests
    MIN_EVENTS_CAUTION = 10  # Minimum observed events required to omit small-sample warning
    MIN_SUBJECTS_PER_COVARIATE = 5  # Recommended subjects per covariate in Cox PH regression
    HR_SUBSTANTIAL_DIFF = 1.25  # Hazard ratio threshold for "substantially" faster / slower
    HR_MODERATE_DIFF = 1.10  # Hazard ratio threshold for "moderately" faster / slower
    MAX_PLOTTED_GROUPS = 4  # Maximum groups plotted on the native Excel scatter chart
    MAX_RISK_TICKS = 7  # Maximum time intervals reported in the number-at-risk table
    return (
        ALPHA_SIGNIFICANCE,
        HR_MODERATE_DIFF,
        HR_SUBSTANTIAL_DIFF,
        MAX_PLOTTED_GROUPS,
        MAX_RISK_TICKS,
        MIN_EVENTS_CAUTION,
        MIN_SUBJECTS_PER_COVARIATE,
    )
# --- End of edit rules ---</t>
        </is>
      </c>
      <c r="G4" t="inlineStr">
        <is>
          <t>Startup mode</t>
        </is>
      </c>
      <c r="H4" s="14" t="inlineStr">
        <is>
          <t>run</t>
        </is>
      </c>
    </row>
    <row r="5">
      <c r="A5" s="14" t="inlineStr">
        <is>
          <t>@app.cell(hide_code=True)
def _(np):
    def to_float(val, default=np.nan):
        if val is None or val == "":
            return default
        try:
            return float(val)
        except (ValueError, TypeError):
            return default
    def to_str(val, default=""):
        if val is None or (isinstance(val, float) and np.isnan(val)):
            return default
        return str(val).strip()
    def format_p(p):
        if p is None or np.isnan(p):
            return ""
        if p &lt; 0.001:
            return "&lt; 0.001"
        return f"{p:.4f}"
    return format_p, to_float, to_str</t>
        </is>
      </c>
      <c r="G5" t="inlineStr">
        <is>
          <t>Format version</t>
        </is>
      </c>
      <c r="H5" s="14" t="inlineStr">
        <is>
          <t>2</t>
        </is>
      </c>
    </row>
    <row r="6">
      <c r="A6" s="14" t="inlineStr">
        <is>
          <t>@app.cell(hide_code=True)
def _(
    ALPHA_SIGNIFICANCE,
    HR_MODERATE_DIFF,
    HR_SUBSTANTIAL_DIFF,
    MAX_PLOTTED_GROUPS,
    MAX_RISK_TICKS,
    MIN_EVENTS_CAUTION,
    MIN_SUBJECTS_PER_COVARIATE,
    cox_ph,
    format_p,
    inputs,
    kaplan_meier,
    logrank_test,
    np,
    number_at_risk,
    pd,
    survival_at,
    to_float,
    to_str,
):
    # 1. Parse Settings
    settings_dict = {}
    if inputs["settings"] is not None:
        _sdf = inputs["settings"]
        for _, _row in _sdf.iterrows():
            _key = to_str(_row.iloc[0]).lower()
            _val = _row.iloc[1] if len(_row) &gt; 1 else None
            settings_dict[_key] = _val
    # A blank confidence level means the 0.95 default. Any other value must lie in [0.50, 0.99];
    # an out-of-range value is reported as a Settings error rather than silently replaced.
    settings_error = None
    raw_conf_text = to_str(settings_dict.get("confidence level"), "")
    if raw_conf_text == "":
        conf_level = 0.95
    else:
        conf_level = to_float(raw_conf_text, np.nan)
        if not (0.50 &lt;= conf_level &lt;= 0.99):
            settings_error = f"Settings: confidence level must be between 0.50 and 0.99, got '{raw_conf_text}'."
            conf_level = 0.95
    conf_type = to_str(settings_dict.get("confidence interval method"), "log-log").lower()
    if conf_type not in {"log-log", "log", "plain"}:
        conf_type = "log-log"
    ties_method = to_str(settings_dict.get("cox tie handling"), "efron").lower()
    if ties_method not in {"efron", "breslow"}:
        ties_method = "efron"
    time_unit = to_str(settings_dict.get("time unit label"), "weeks")
    risk_step = to_float(settings_dict.get("risk table interval"), 10.0)
    if np.isnan(risk_step) or risk_step &lt;= 0:
        risk_step = 10.0
    time_col_name = to_str(settings_dict.get("time column name"), "Time")
    event_col_name = to_str(settings_dict.get("event column name"), "Event")
    # A key that is present but blank means "no grouping"; only a missing key falls back to "Group".
    group_col_name = to_str(settings_dict.get("group column name", "Group"), "")
    covar_raw = to_str(settings_dict.get("cox covariate columns"), "")
    ref_group_spec = to_str(settings_dict.get("cox reference group"), "")
    covar_col_names = [c.strip() for c in covar_raw.split(",") if c.strip()]
    # 2. Parse and Validate Data
    parse_error = settings_error
    parse_warnings = []
    blank_time_count = 0
    valid_rows = []
    data_df = inputs["data"]
    if parse_error is not None:
        # A Settings error is already reported; the StudyData table is not read.
        pass
    elif data_df is None or len(data_df) == 0:
        parse_error = "StudyData table is empty. Please enter or paste observation records."
    else:
        # Resolve column names
        cols_lower = {str(c).strip().lower(): str(c) for c in data_df.columns}
        time_col = cols_lower.get(time_col_name.lower())
        event_col = cols_lower.get(event_col_name.lower())
        group_col = cols_lower.get(group_col_name.lower()) if group_col_name else None
        if group_col_name and group_col is None:
            parse_warnings.append(
                f"Group column '{group_col_name}' not found: analysing all subjects as one group."
            )
        if time_col is None:
            parse_error = f"Time column '{time_col_name}' was not found in the StudyData table."
        elif event_col is None:
            parse_error = f"Event column '{event_col_name}' was not found in the StudyData table."
        else:
            # Check user covariates exist
            resolved_covar_cols = []
            for cv in covar_col_names:
                resolved_cv = cols_lower.get(cv.lower())
                if resolved_cv is None:
                    parse_error = f"Covariate column '{cv}' was not found in the StudyData table."
                    break
                resolved_covar_cols.append(resolved_cv)
            if parse_error is None:
                for idx, row in data_df.iterrows():
                    raw_time = row[time_col]
                    raw_event = row[event_col]
                    raw_grp = row[group_col] if group_col is not None else "Pooled"
                    # Check if entire row is blank
                    all_blank = (
                        (raw_time is None or raw_time == "" or (isinstance(raw_time, float) and np.isnan(raw_time)))
                        and (raw_event is None or raw_event == "" or (isinstance(raw_event, float) and np.isnan(raw_event)))
                    )
                    if all_blank:
                        continue
                    # Blank time check within data
                    if raw_time is None or raw_time == "" or (isinstance(raw_time, float) and np.isnan(raw_time)):
                        blank_time_count += 1
                        continue
                    t_val = to_float(raw_time)
                    if not np.isfinite(t_val) or t_val &lt; 0:
                        parse_error = f"Row {idx + 5}: Time must be a non-negative number, got '{raw_time}'."
                        break
                    e_val = to_float(raw_event)
                    if not np.isfinite(e_val) or e_val not in (0.0, 1.0):
                        parse_error = f"Row {idx + 5}: Event must be 0 (censored) or 1 (event), got '{raw_event}'."
                        break
                    grp_val = to_str(raw_grp, "Pooled")
                    if not grp_val:
                        grp_val = "Pooled"
                    cov_vals = []
                    for cv in resolved_covar_cols:
                        cv_raw = row[cv]
                        cv_val = to_float(cv_raw)
                        if np.isnan(cv_val):
                            parse_error = f"Covariate '{cv}' at row {idx + 5} contains non-numeric value '{cv_raw}'."
                            break
                        cov_vals.append(cv_val)
                    if parse_error is not None:
                        break
                    valid_rows.append((t_val, int(e_val), grp_val, cov_vals))
    if parse_error is None and len(valid_rows) == 0:
        parse_error = "No valid data rows found in StudyData table."
    times = np.array([r[0] for r in valid_rows], dtype=float) if valid_rows else np.array([])
    events = np.array([r[1] for r in valid_rows], dtype=int) if valid_rows else np.array([])
    groups = np.array([r[2] for r in valid_rows], dtype=object) if valid_rows else np.array([])
    covars = np.array([r[3] for r in valid_rows], dtype=float) if valid_rows and resolved_covar_cols else np.empty((len(valid_rows), 0))
    total_events = int(np.sum(events)) if len(events) &gt; 0 else 0
    total_subjects = len(times)
    total_censored = total_subjects - total_events
    if parse_error is None and total_events &lt; 2:
        parse_error = f"Dataset contains only {total_events} event(s). At least 2 events are required for survival analysis."
    unique_groups = sorted(list(set(groups))) if len(groups) &gt; 0 else []
    k_groups = len(unique_groups)
    # 3. Kaplan-Meier Estimation
    km_results = {}
    if parse_error is None:
        if k_groups &lt;= 1 or not group_col_name:
            km_results["All subjects"] = kaplan_meier(times, events, conf_level=conf_level, conf_type=conf_type)
        else:
            for g in unique_groups:
                g_mask = groups == g
                km_results[g] = kaplan_meier(times[g_mask], events[g_mask], conf_level=conf_level, conf_type=conf_type)
            km_results["All subjects"] = kaplan_meier(times, events, conf_level=conf_level, conf_type=conf_type)
    # 4. Log-rank Test
    logrank_res = None
    if parse_error is None and k_groups &gt;= 2 and group_col_name:
        try:
            logrank_res = logrank_test(times, events, groups)
        except Exception as exc:
            parse_warnings.append(f"Log-rank test could not be computed: {exc}")
    # 5. Cox Proportional Hazards Model
    cox_res = None
    cox_names = []
    cox_X = None
    if parse_error is None and total_events &gt;= 2:
        # Construct design matrix X
        x_cols = []
        x_names = []
        # If multiple groups, add k-1 indicator columns
        if k_groups &gt;= 2 and group_col_name:
            ref_grp = ref_group_spec if ref_group_spec in unique_groups else unique_groups[0]
            for g in unique_groups:
                if g == ref_grp:
                    continue
                indicator = (groups == g).astype(float)
                x_cols.append(indicator)
                x_names.append(f"{g} vs {ref_grp}")
        # Add user numeric covariates
        for c_idx, cv in enumerate(resolved_covar_cols):
            x_cols.append(covars[:, c_idx])
            x_names.append(cv)
        if x_cols:
            cox_X = np.column_stack(x_cols)
            cox_names = x_names
            n_covar = cox_X.shape[1]
            if total_subjects &lt; n_covar * MIN_SUBJECTS_PER_COVARIATE:
                parse_warnings.append(
                    f"Small sample size for Cox model: {total_subjects} subjects for {n_covar} covariates "
                    f"(minimum recommended: {n_covar * MIN_SUBJECTS_PER_COVARIATE})."
                )
            try:
                cox_res = cox_ph(times, events, cox_X, cox_names, ties=ties_method, conf_level=conf_level)
            except Exception as exc:
                parse_warnings.append(f"Cox model could not be fitted: {exc}")
    # 6. Build Plain-Language Summary Reading Table (A5:B9)
    reading_rows = []
    if parse_error is not None:
        reading_rows = [
            ["Error", parse_error],
            ["Action required", "Check data values on StudyData sheet and configuration on Settings sheet."],
            ["Survival comparison", "N/A - data validation error."],
            ["Log-rank test", "N/A - data validation error."],
            ["Cox regression", "N/A - data validation error."],
        ]
    else:
        # Survival comparison line
        if k_groups &gt;= 2 and group_col_name:
            med_strs = []
            for g in unique_groups:
                m_val = km_results[g].median
                m_text = f"{m_val:.1f} {time_unit}" if m_val is not None else "not reached"
                med_strs.append(f"{g}: {m_text}")
            survival_line = f"Median survival: {', '.join(med_strs)}."
        else:
            pooled_m = km_results["All subjects"].median
            pooled_text = f"{pooled_m:.1f} {time_unit}" if pooled_m is not None else "not reached"
            survival_line = f"Pooled median survival across all {total_subjects} subjects is {pooled_text}."
        reading_rows.append(["Survival comparison", survival_line])
        # Log-rank test line
        if logrank_res is not None:
            sig_text = "statistically significant" if logrank_res.p_value &lt; ALPHA_SIGNIFICANCE else "not statistically significant"
            p_display = f"p &lt; 0.001" if logrank_res.p_value &lt; 0.001 else f"p = {logrank_res.p_value:.4f}"
            lr_line = (
                f"The difference in survival between groups is {sig_text} "
                f"(log-rank chi2 = {logrank_res.statistic:.2f}, df = {logrank_res.df}, {p_display})."
            )
        else:
            lr_line = "Log-rank test not computed (single cohort or group column left blank)."
        reading_rows.append(["Log-rank test", lr_line])
        # Cox hazard ratios line
        if cox_res is not None and len(cox_res.names) &gt; 0:
            hr_phrases = []
            for i, c_name in enumerate(cox_res.names):
                hr_val = cox_res.hazard_ratio[i]
                low_ci = cox_res.hr_lower[i]
                high_ci = cox_res.hr_upper[i]
                p_val = cox_res.p_value[i]
                if hr_val &gt; HR_SUBSTANTIAL_DIFF:
                    rel_text = f"about {hr_val:.1f} times as fast"
                elif hr_val &lt; 1.0 / HR_SUBSTANTIAL_DIFF:
                    rel_text = f"about {1.0 / hr_val:.1f} times as slow"
                elif hr_val &gt; HR_MODERATE_DIFF:
                    rel_text = f"moderately higher risk (HR {hr_val:.2f})"
                elif hr_val &lt; 1.0 / HR_MODERATE_DIFF:
                    rel_text = f"moderately lower risk (HR {hr_val:.2f})"
                else:
                    rel_text = f"similar hazard rate (HR {hr_val:.2f})"
                hr_phrases.append(
                    f"{c_name}: {rel_text} ({conf_level*100:g}% CI: {low_ci:.2f} to {high_ci:.2f}, p = {format_p(p_val)})"
                )
            cox_line = "; ".join(hr_phrases) + f" (ties: {ties_method})."
        else:
            cox_line = "Cox regression hazard ratio not fitted (no covariates or insufficient events)."
        reading_rows.append(["Hazard ratio (Cox)", cox_line])
        # Sample size and caution line
        cautions = []
        if total_events &lt; MIN_EVENTS_CAUTION:
            cautions.append(f"Small-sample caution: only {total_events} events observed (&lt; {MIN_EVENTS_CAUTION}).")
        if blank_time_count &gt; 0:
            cautions.append(f"Skipped {blank_time_count} row(s) with blank follow-up time.")
        if k_groups &gt; MAX_PLOTTED_GROUPS:
            cautions.append(
                f"Chart and number-at-risk table show the first {MAX_PLOTTED_GROUPS} of {k_groups} groups."
            )
        cautions.extend(parse_warnings)
        if not cautions:
            caution_line = f"Adequate event count ({total_events} events observed across {total_subjects} subjects, {total_censored} censored)."
        else:
            caution_line = " ".join(cautions)
        reading_rows.append(["Sample size &amp; events", caution_line])
        # Assumptions disclaimer line
        reading_rows.append([
            "Model assumptions",
            "Proportional-hazards assumption is not formally tested here; inspect log-log survival curves for parallelism.",
        ])
    while len(reading_rows) &lt; 5:
        reading_rows.append(["", ""])
    reading_df = pd.DataFrame(reading_rows[:5], columns=["Topic", "Executive finding"])
    # 7. Build Number-at-Risk Table (A32:H37)
    # Headers are generic (t1..t7) so no static label can disagree with the tick values.
    # Row 1 carries the tick time for each column; the rows below are groups (at most MAX_PLOTTED_GROUPS).
    risk_headers = ["Group"] + [f"t{i}" for i in range(1, MAX_RISK_TICKS + 1)]
    risk_rows = []
    if parse_error is None:
        max_obs_time = float(np.max(times)) if len(times) &gt; 0 else 0.0
        # Determine ticks
        t_step = risk_step
        n_steps = min(MAX_RISK_TICKS, max(2, int(np.ceil(max_obs_time / t_step)) + 1))
        ticks = [float(i * t_step) for i in range(n_steps)]
        risk_rows.append(["Time"] + [f"{t:g}" for t in ticks] + [""] * (MAX_RISK_TICKS - n_steps))
        groups_to_report = unique_groups if k_groups &gt;= 2 and group_col_name else ["All subjects"]
        for g in groups_to_report[:MAX_PLOTTED_GROUPS]:
            if g == "All subjects":
                g_times = times
            else:
                g_times = times[groups == g]
            counts = number_at_risk(g_times, ticks)
            row = [g] + [int(c) for c in counts]
            row += [""] * (MAX_RISK_TICKS + 1 - len(row))
            risk_rows.append(row[:MAX_RISK_TICKS + 1])
    while len(risk_rows) &lt; 5:
        risk_rows.append([""] * (MAX_RISK_TICKS + 1))
    risk_table_df = pd.DataFrame(risk_rows[:5], columns=risk_headers)
    # 8. Build Cohort Summary Table (A40:G46)
    summary_headers = ["Group", "Subjects (N)", "Events", "Censored", "Censored %", "Median survival", "25th-75th Percentile"]
    summary_rows = []
    summary_display_rows = []
    if parse_error is None:
        groups_to_summarize = unique_groups if k_groups &gt;= 2 and group_col_name else []
        if len(groups_to_summarize) &gt; 0:
            for g in groups_to_summarize:
                res = km_results[g]
                n_subj = res.n
                n_ev = res.n_events
                n_cens = n_subj - n_ev
                pct_cens = float(n_cens / n_subj) if n_subj &gt; 0 else 0.0
                med = res.median
                q25 = res.q25
                q75 = res.q75
                iqr_str = f"{q25:.1f} - {q75:.1f}" if (q25 is not None and q75 is not None) else (
                    f"{q25:.1f} - not reached" if q25 is not None else "not reached"
                )
                summary_rows.append([g, n_subj, n_ev, n_cens, pct_cens, med if med is not None else "", iqr_str])
                summary_display_rows.append([
                    g, n_subj, n_ev, n_cens, f"{pct_cens:.1%}", f"{med:.1f}" if med is not None else "not reached", iqr_str
                ])
        # Overall row
        ov_res = km_results["All subjects"]
        n_subj = ov_res.n
        n_ev = ov_res.n_events
        n_cens = n_subj - n_ev
        pct_cens = float(n_cens / n_subj) if n_subj &gt; 0 else 0.0
        med = ov_res.median
        q25 = ov_res.q25
        q75 = ov_res.q75
        iqr_str = f"{q25:.1f} - {q75:.1f}" if (q25 is not None and q75 is not None) else (
            f"{q25:.1f} - not reached" if q25 is not None else "not reached"
        )
        summary_rows.append(["Overall", n_subj, n_ev, n_cens, pct_cens, med if med is not None else "", iqr_str])
        summary_display_rows.append([
            "Overall", n_subj, n_ev, n_cens, f"{pct_cens:.1%}", f"{med:.1f}" if med is not None else "not reached", iqr_str
        ])
    while len(summary_rows) &lt; 6:
        summary_rows.append(["", "", "", "", "", "", ""])
        summary_display_rows.append(["", "", "", "", "", "", ""])
    summary_df = pd.DataFrame(summary_rows[:6], columns=summary_headers)
    summary_display_df = pd.DataFrame(summary_display_rows[:6], columns=summary_headers)
    # 9. Build Log-rank Test Table (A49:G54)
    logrank_headers = ["Group", "Observed", "Expected", "(O - E)² / E", "Chi-Square", "df", "p-value"]
    logrank_rows = []
    if logrank_res is not None:
        for idx, g in enumerate(logrank_res.groups):
            obs = logrank_res.observed[idx]
            exp = logrank_res.expected[idx]
            contrib = logrank_res.chisq_contrib[idx]
            chisq = logrank_res.statistic if idx == 0 else ""
            df = logrank_res.df if idx == 0 else ""
            pval_text = format_p(logrank_res.p_value) if idx == 0 else ""
            logrank_rows.append([g, obs, exp, contrib, chisq, df, pval_text])
    while len(logrank_rows) &lt; 5:
        logrank_rows.append(["", "", "", "", "", "", ""])
    logrank_df = pd.DataFrame(logrank_rows[:5], columns=logrank_headers)
    # 10. Build Cox Regression Table (A57:H65)
    cox_headers = ["Covariate", "Coefficient", "Std Error", "Hazard Ratio", f"Lower {conf_level*100:g}%", f"Upper {conf_level*100:g}%", "z-score", "p-value"]
    cox_rows = []
    if cox_res is not None:
        for i, name in enumerate(cox_res.names):
            cox_rows.append([
                name,
                cox_res.coef[i],
                cox_res.se[i],
                cox_res.hazard_ratio[i],
                cox_res.hr_lower[i],
                cox_res.hr_upper[i],
                cox_res.z[i],
                format_p(cox_res.p_value[i]),
            ])
        # Model summary metrics
        cox_rows.append([f"Events: {cox_res.n_events}", "", "", "", "", "", "", ""])
        cox_rows.append([f"Log-Likelihood: {cox_res.log_likelihood:.2f}", "", "", "", "", "", "", ""])
        cox_rows.append([f"LR test: chi2 = {cox_res.lr_chi2:.2f} (df={cox_res.lr_df}, p={format_p(cox_res.lr_p_value)})", "", "", "", "", "", "", ""])
        cox_rows.append([f"Wald test: chi2 = {cox_res.wald_chi2:.2f} (df={cox_res.wald_df}, p={format_p(cox_res.wald_p_value)})", "", "", "", "", "", "", ""])
        cox_rows.append([f"Concordance index: {cox_res.concordance_index:.4f}", "", "", "", "", "", "", ""])
    while len(cox_rows) &lt; 8:
        cox_rows.append(["", "", "", "", "", "", "", ""])
    cox_df = pd.DataFrame(cox_rows[:8], columns=cox_headers)
    # 11. Build Step-Function Curve Points for Scatter Chart (Curves!A4:J124)
    # Generic names: column k holds the k-th plotted group in sorted order (the cohort summary on Results lists the same order).
    curve_points_headers = ["Group 1 Time", "Group 1", "Group 2 Time", "Group 2", "Group 3 Time", "Group 3", "Group 4 Time", "Group 4", "Censored Time", "Censored"]
    curve_col_arrays = [[] for _ in range(10)]
    if parse_error is None:
        plotted_groups = unique_groups[:MAX_PLOTTED_GROUPS] if (k_groups &gt;= 2 and group_col_name) else ["All subjects"]
        all_censored_t = []
        all_censored_s = []
        for g_idx, g in enumerate(plotted_groups):
            res = km_results[g]
            g_times = times if g == "All subjects" else times[groups == g]
            g_events = events if g == "All subjects" else events[groups == g]
            t_col_idx = g_idx * 2
            s_col_idx = g_idx * 2 + 1
            if len(res.time) &gt; 0:
                # Step curve starting at (0, 1.0)
                curve_col_arrays[t_col_idx].append(0.0)
                curve_col_arrays[s_col_idx].append(1.0)
                prev_s = 1.0
                for et, st in zip(res.time, res.survival):
                    # Horizontal step to event time
                    curve_col_arrays[t_col_idx].append(float(et))
                    curve_col_arrays[s_col_idx].append(prev_s)
                    # Vertical drop at event time
                    curve_col_arrays[t_col_idx].append(float(et))
                    curve_col_arrays[s_col_idx].append(float(st))
                    prev_s = float(st)
                # Extend to last observed time
                last_time = float(np.max(g_times))
                if last_time &gt; res.time[-1]:
                    curve_col_arrays[t_col_idx].append(last_time)
                    curve_col_arrays[s_col_idx].append(prev_s)
                # Collect censored points for markers series
                cens_mask = g_events == 0
                if np.any(cens_mask):
                    c_times = g_times[cens_mask]
                    for ct in c_times:
                        all_censored_t.append(float(ct))
                        all_censored_s.append(float(survival_at(res, ct)))
        curve_col_arrays[8] = all_censored_t
        curve_col_arrays[9] = all_censored_s
    # Align to 120 data rows. Each short column repeats its own last point, so
    # the scatter series keep numeric X and Y values (text or errors would
    # break the chart). A repeated end point draws nothing extra. An empty
    # column pads with 0.0, which the chart draws as a single point at the origin.
    grid = {}
    for c_idx, h in enumerate(curve_points_headers):
        col_vals = [float(v) for v in curve_col_arrays[c_idx]][:120]
        fill = col_vals[-1] if col_vals else 0.0
        grid[h] = col_vals + [fill] * (120 - len(col_vals))
    curve_points_df = pd.DataFrame(grid)
    # 12. Build Kaplan-Meier Life Table (Curves!A127:H227)
    km_headers = ["Group", "Event time", "At risk", "Events", "Censored", "Survival", "Std error", f"{conf_level*100:g}% CI"]
    km_rows = []
    if parse_error is None:
        groups_for_km = unique_groups if (k_groups &gt;= 2 and group_col_name) else ["All subjects"]
        for g in groups_for_km:
            res = km_results[g]
            for idx in range(len(res.time)):
                # Greenwood SE and the CI are undefined once survival reaches 0; publish blanks there, not NaN.
                se_val = res.se[idx] if np.isfinite(res.se[idx]) else ""
                if np.isfinite(res.lower[idx]) and np.isfinite(res.upper[idx]):
                    ci_str = f"[{res.lower[idx]:.4f}, {res.upper[idx]:.4f}]"
                else:
                    ci_str = ""
                km_rows.append([
                    g,
                    res.time[idx],
                    int(res.n_risk[idx]),
                    int(res.n_event[idx]),
                    int(res.n_censor[idx]),
                    res.survival[idx],
                    se_val,
                    ci_str,
                ])
    while len(km_rows) &lt; 100:
        km_rows.append(["", "", "", "", "", "", "", ""])
    km_table_df = pd.DataFrame(km_rows[:100], columns=km_headers)
    # 13. Recompute Validation Checks (Validation!G5:I32)
    # Reference datasets stored as independent constants
    _freireich_6mp_t = [6, 6, 6, 6, 7, 9, 10, 10, 11, 13, 16, 17, 19, 20, 22, 23, 25, 32, 32, 34, 35]
    _freireich_6mp_e = [1, 1, 1, 0, 1, 0, 1, 0, 0, 1, 1, 0, 0, 0, 1, 1, 0, 0, 0, 0, 0]
    _freireich_plac_t = [1, 1, 2, 2, 3, 4, 4, 5, 5, 8, 8, 8, 8, 11, 11, 12, 12, 15, 17, 22, 23]
    _freireich_plac_e = [1] * 21
    _val_km_6mp_plain = kaplan_meier(_freireich_6mp_t, _freireich_6mp_e, conf_level=0.95, conf_type="plain")
    _val_km_plac = kaplan_meier(_freireich_plac_t, _freireich_plac_e)
    _val_all_t = _freireich_6mp_t + _freireich_plac_t
    _val_all_e = _freireich_6mp_e + _freireich_plac_e
    _val_all_grp = ["6-MP"] * 21 + ["Placebo"] * 21
    _val_lr = logrank_test(_val_all_t, _val_all_e, _val_all_grp)
    _val_x_plac = np.array([0] * 21 + [1] * 21)
    _val_cox_b = cox_ph(_val_all_t, _val_all_e, _val_x_plac, ["Placebo"], ties="breslow")
    _val_cox_e = cox_ph(_val_all_t, _val_all_e, _val_x_plac, ["Placebo"], ties="efron")
    # Ovarian cancer dataset
    _ov_t = [59.0, 115.0, 156.0, 421.0, 431.0, 448.0, 464.0, 475.0, 477.0, 563.0, 638.0, 744.0, 769.0, 770.0, 803.0, 855.0, 1040.0, 1106.0, 1129.0, 1206.0, 1227.0, 268.0, 329.0, 353.0, 365.0, 377.0]
    _ov_e = [1, 1, 1, 0, 1, 0, 1, 1, 0, 1, 1, 0, 0, 0, 0, 0, 0, 0, 0, 0, 0, 1, 1, 1, 1, 0]
    _ov_rx = [1.0, 1.0, 1.0, 2.0, 1.0, 1.0, 2.0, 2.0, 1.0, 2.0, 1.0, 2.0, 2.0, 2.0, 1.0, 1.0, 1.0, 1.0, 2.0, 2.0, 2.0, 1.0, 1.0, 2.0, 2.0, 2.0]
    _ov_resid = [2.0, 2.0, 2.0, 2.0, 2.0, 1.0, 2.0, 2.0, 2.0, 1.0, 1.0, 1.0, 2.0, 2.0, 1.0, 1.0, 2.0, 1.0, 1.0, 2.0, 1.0, 2.0, 2.0, 1.0, 2.0, 1.0]
    _ov_age = [72.3315, 74.4932, 66.4658, 53.3644, 50.3397, 56.4301, 56.937, 59.8548, 64.1753, 55.1781, 56.7562, 50.1096, 59.6301, 57.0521, 39.2712, 43.1233, 38.8932, 44.6, 53.9068, 44.2055, 59.589, 74.5041, 43.137, 63.2192, 64.4247, 58.3096]
    _ov_ecog = [1.0, 1.0, 2.0, 1.0, 1.0, 2.0, 2.0, 2.0, 1.0, 2.0, 2.0, 1.0, 2.0, 1.0, 1.0, 2.0, 2.0, 1.0, 1.0, 1.0, 2.0, 2.0, 1.0, 2.0, 1.0, 1.0]
    _ov_x = np.column_stack([_ov_rx, _ov_resid, _ov_age, _ov_ecog])
    _ov_cox = cox_ph(_ov_t, _ov_e, _ov_x, ["rx", "resid.ds", "age", "ecog.ps"], ties="efron")
    # Map validation checks by index
    val_actuals = [
        _val_km_6mp_plain.survival[0],  # week 6 S(t)
        _val_km_6mp_plain.survival[1],  # week 7 S(t)
        _val_km_6mp_plain.survival[2],  # week 10 S(t)
        _val_km_6mp_plain.survival[3],  # week 13 S(t)
        _val_km_6mp_plain.survival[4],  # week 16 S(t)
        _val_km_6mp_plain.survival[5],  # week 22 S(t)
        _val_km_6mp_plain.survival[6],  # week 23 S(t)
        _val_km_6mp_plain.se[0],  # week 6 Greenwood SE
        _val_km_6mp_plain.se[1],  # week 7 Greenwood SE
        _val_km_6mp_plain.se[2],  # week 10 Greenwood SE
        _val_km_6mp_plain.se[3],  # week 13 Greenwood SE
        _val_km_6mp_plain.se[4],  # week 16 Greenwood SE
        _val_km_6mp_plain.se[5],  # week 22 Greenwood SE
        _val_km_6mp_plain.se[6],  # week 23 Greenwood SE
        _val_km_6mp_plain.lower[0],  # week 6 plain 95% lower limit
        _val_km_6mp_plain.upper[6],  # week 23 plain 95% upper limit
        _val_km_6mp_plain.median,  # 6-MP median
        _val_km_plac.median,  # Placebo median
        _val_lr.statistic,  # log-rank chi-square
        _val_cox_b.coef[0],  # Breslow coef
        _val_cox_e.coef[0],  # Efron coef
        _ov_cox.coef[0],  # Ovarian rx coef
        _ov_cox.coef[1],  # Ovarian resid.ds coef
        _ov_cox.coef[2],  # Ovarian age coef
        _ov_cox.coef[3],  # Ovarian ecog.ps coef
        _ov_cox.log_likelihood,  # Ovarian log-likelihood
    ]
    val_expected = [
        0.857143, 0.806723, 0.752941, 0.690196, 0.627451, 0.537815, 0.448179,
        0.076360, 0.086935, 0.096350, 0.106815, 0.114054, 0.128234, 0.134591,
        0.707479, 0.711970, 23.0, 8.0,
        16.7929,
        1.5092, 1.5721,
        -0.9145, 0.8262, 0.1248, 0.3362,
        -26.4633,
    ]
    val_tols = [
        0.00001, 0.00001, 0.00001, 0.00001, 0.00001, 0.00001, 0.00001,
        0.00001, 0.00001, 0.00001, 0.00001, 0.00001, 0.00001, 0.00001,
        0.0001, 0.0001, 0.0, 0.0,
        0.001,
        0.001, 0.001,
        0.001, 0.001, 0.001, 0.001,
        0.001,
    ]
    val_rows = []
    checks_passed = 0
    for act, exp, tol in zip(val_actuals, val_expected, val_tols):
        diff = act - exp
        passed = abs(diff) &lt;= (tol + 1e-9)
        if passed:
            checks_passed += 1
        val_rows.append([act, diff, "PASS" if passed else "FAIL"])
    # Overall summary row
    all_passed = checks_passed == len(val_actuals)
    val_rows.append([checks_passed, 0.0, "PASS" if all_passed else "FAIL"])
    validation_df = pd.DataFrame(val_rows, columns=["Actual", "Difference", "Status"])
    return (
        cox_df,
        curve_points_df,
        km_table_df,
        logrank_df,
        parse_error,
        reading_df,
        risk_table_df,
        summary_df,
        summary_display_df,
        validation_df,
    )</t>
        </is>
      </c>
      <c r="G6" t="inlineStr">
        <is>
          <t>Saved at</t>
        </is>
      </c>
      <c r="H6" s="14" t="inlineStr">
        <is>
          <t>1970-01-01T00:00:00Z</t>
        </is>
      </c>
    </row>
    <row r="7">
      <c r="A7" s="14" t="inlineStr">
        <is>
          <t>@app.cell
def _(bf, cox_df, curve_points_df, km_table_df, logrank_df, reading_df, risk_table_df, summary_df, validation_df):
    publication = bf.publish(
        outputs={
            "reading": reading_df,
            "risk_table": risk_table_df,
            "summary": summary_df,
            "logrank": logrank_df,
            "cox": cox_df,
            "curve_points": curve_points_df,
            "km_table": km_table_df,
            "validation": validation_df,
        }
    )
    publication
    return (publication,)</t>
        </is>
      </c>
      <c r="G7" t="inlineStr">
        <is>
          <t>Source SHA-256</t>
        </is>
      </c>
      <c r="H7" s="14" t="inlineStr">
        <is>
          <t>1867ecaa9c0304a70065a39c66213f989da25941dba195321a244358593397d1</t>
        </is>
      </c>
    </row>
    <row r="8">
      <c r="A8" s="14" t="inlineStr">
        <is>
          <t>@app.cell
def _(mo, parse_error, reading_df, summary_display_df, validation_df):
    status_indicator = "### Survival Analysis"
    if parse_error:
        banner = mo.callout(mo.md(f"**Data Error:** {parse_error}"), kind="danger")
    else:
        n_checks = len(validation_df) - 1  # last row is the overall summary
        n_pass = int((validation_df["Status"].iloc[:-1] == "PASS").sum())
        if n_pass &lt; n_checks:
            banner = mo.callout(
                mo.md(
                    f"**Analysis complete, benchmark checks need review:** {n_pass}/{n_checks} benchmark checks PASS "
                    f"({n_checks - n_pass} did not pass; see the Validation sheet)."
                ),
                kind="warn",
            )
        else:
            banner = mo.callout(
                mo.md(
                    f"**Analysis complete:** All calculations settled. Published {n_checks} benchmark checks ({n_pass}/{n_checks} PASS)."
                ),
                kind="success",
            )
    # Findings are sentences, so they render as text (readable in the task pane) rather than a narrow table.
    reading_table = mo.md("\n".join(f"- **{topic}:** {finding}" for topic, finding in reading_df.values if topic))
    summary_table_ui = mo.ui.table(
        summary_display_df,
        selection=None,
        show_data_types=False,
        show_column_summaries=False,
        show_download=False,
    )
    validation_table_ui = mo.ui.table(
        validation_df,
        selection=None,
        show_data_types=False,
        show_column_summaries=False,
        show_download=False,
    )
    return banner, reading_table, status_indicator, summary_table_ui, validation_table_ui</t>
        </is>
      </c>
      <c r="G8" t="inlineStr">
        <is>
          <t>Engine</t>
        </is>
      </c>
      <c r="H8" s="14" t="inlineStr">
        <is>
          <t>python</t>
        </is>
      </c>
    </row>
    <row r="9">
      <c r="A9" s="14" t="inlineStr">
        <is>
          <t>@app.cell
def _(banner, mo, reading_table, status_indicator, summary_table_ui, validation_table_ui):
    mo.vstack([
        mo.md(status_indicator),
        banner,
        mo.md("#### Findings &amp; Plain-Language Summary"),
        reading_table,
        mo.md("#### Cohort Summary"),
        summary_table_ui,
        mo.md("#### Benchmark Validation Status"),
        validation_table_ui,
    ])
    return</t>
        </is>
      </c>
      <c r="G9" t="inlineStr">
        <is>
          <t>Notebook header</t>
        </is>
      </c>
      <c r="H9" s="14" t="inlineStr">
        <is>
          <t>import marimo
__generated_with = "0.23.15"
app = marimo.App(width="medium")
# engine-modules: survival</t>
        </is>
      </c>
    </row>
    <row r="10">
      <c r="G10" t="inlineStr">
        <is>
          <t>Template ID</t>
        </is>
      </c>
      <c r="H10" s="14" t="inlineStr">
        <is>
          <t>survival-analysis</t>
        </is>
      </c>
    </row>
    <row r="11">
      <c r="G11" t="inlineStr">
        <is>
          <t>Template version</t>
        </is>
      </c>
      <c r="H11" s="14" t="inlineStr">
        <is>
          <t>rt-1d5990cc88dadfe5faf7</t>
        </is>
      </c>
    </row>
    <row r="12">
      <c r="G12" t="inlineStr">
        <is>
          <t>Workbook instance ID</t>
        </is>
      </c>
      <c r="H12" s="14"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1980-01-01T00:00:00Z</dcterms:created>
  <dcterms:modified xmlns:dcterms="http://purl.org/dc/terms/" xmlns:xsi="http://www.w3.org/2001/XMLSchema-instance" xsi:type="dcterms:W3CDTF">1980-01-01T00:00:00Z</dcterms:modified>
</cp:coreProperties>
</file>