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sheets/sheet3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Messy Text" sheetId="1" state="visible" r:id="rId4"/>
    <s:sheet name="Settings" sheetId="2" state="visible" r:id="rId5"/>
    <s:sheet name="_BOARDFLARE" sheetId="3" state="veryHidden" r:id="rId6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color rgb="FF64748B"/>
      <sz val="9"/>
    </font>
    <font>
      <b val="1"/>
      <color rgb="FFFFFFFF"/>
      <sz val="11"/>
    </font>
    <font>
      <color rgb="FF0F172A"/>
      <sz val="10"/>
    </font>
    <font>
      <color rgb="FF14532D"/>
      <sz val="10"/>
    </font>
    <font>
      <b val="1"/>
      <color rgb="FF334155"/>
      <sz val="10"/>
    </font>
    <font>
      <b val="1"/>
      <color rgb="FF14532D"/>
      <sz val="10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EAF4FF"/>
      </patternFill>
    </fill>
    <fill>
      <patternFill patternType="solid">
        <fgColor rgb="FFECFDF3"/>
      </patternFill>
    </fill>
    <fill>
      <patternFill patternType="solid">
        <fgColor rgb="FFE8EEF5"/>
      </patternFill>
    </fill>
    <fill>
      <patternFill patternType="solid">
        <fgColor rgb="FFDDF7E8"/>
      </patternFill>
    </fill>
  </fills>
  <borders count="8">
    <border>
      <left/>
      <right/>
      <top/>
      <bottom/>
      <diagonal/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C6E8D3"/>
      </bottom>
    </border>
    <border>
      <bottom style="thin">
        <color rgb="FFAAB8C7"/>
      </bottom>
    </border>
    <border>
      <bottom style="thin">
        <color rgb="FF86C9A3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0" borderId="0" applyAlignment="1" pivotButton="0" quotePrefix="0" xfId="0">
      <alignment wrapText="1"/>
    </xf>
    <xf numFmtId="0" fontId="4" fillId="3" borderId="0" applyAlignment="1" pivotButton="0" quotePrefix="0" xfId="0">
      <alignment vertical="center"/>
    </xf>
    <xf numFmtId="0" fontId="5" fillId="0" borderId="1" applyAlignment="1" pivotButton="0" quotePrefix="0" xfId="0">
      <alignment vertical="center" wrapText="1"/>
    </xf>
    <xf numFmtId="0" fontId="5" fillId="4" borderId="2" applyAlignment="1" pivotButton="0" quotePrefix="0" xfId="0">
      <alignment vertical="center" wrapText="1"/>
    </xf>
    <xf numFmtId="0" fontId="6" fillId="5" borderId="3" applyAlignment="1" pivotButton="0" quotePrefix="0" xfId="0">
      <alignment vertical="center"/>
    </xf>
    <xf numFmtId="0" fontId="7" fillId="6" borderId="4" applyAlignment="1" pivotButton="0" quotePrefix="0" xfId="0">
      <alignment vertical="center" wrapText="1"/>
    </xf>
    <xf numFmtId="0" fontId="8" fillId="7" borderId="5" applyAlignment="1" pivotButton="0" quotePrefix="0" xfId="0">
      <alignment vertical="center" wrapText="1"/>
    </xf>
    <xf numFmtId="0" fontId="5" fillId="4" borderId="6" applyAlignment="1" pivotButton="0" quotePrefix="0" xfId="0">
      <alignment vertical="center" wrapText="1"/>
    </xf>
    <xf numFmtId="0" fontId="5" fillId="4" borderId="7" applyAlignment="1" pivotButton="0" quotePrefix="0" xfId="0">
      <alignment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/pr: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F527"/>
  <s:sheetViews>
    <s:sheetView showGridLines="0" zoomScale="100" workbookViewId="0">
      <s:selection activeCell="A1" sqref="A1"/>
    </s:sheetView>
  </s:sheetViews>
  <s:sheetFormatPr baseColWidth="8" defaultRowHeight="15"/>
  <s:cols>
    <s:col width="22.5" customWidth="1" min="1" max="1"/>
    <s:col width="41.25" customWidth="1" min="2" max="2"/>
    <s:col width="18.75" customWidth="1" min="3" max="3"/>
    <s:col width="13.75" customWidth="1" min="4" max="4"/>
    <s:col width="16.25" customWidth="1" min="5" max="5"/>
    <s:col width="22.5" customWidth="1" min="6" max="6"/>
  </s:cols>
  <s:sheetData>
    <s:row r="1" ht="25.5" customHeight="1">
      <s:c r="A1" s="1" t="inlineStr">
        <s:is>
          <s:t>Messy Text</s:t>
        </s:is>
      </s:c>
    </s:row>
    <s:row r="2" ht="31.5" customHeight="1">
      <s:c r="A2" s="2" t="inlineStr">
        <s:is>
          <s:t>Pull clean values out of free-text notes with one BF.FUNCTION call per cell.</s:t>
        </s:is>
      </s:c>
    </s:row>
    <s:row r="3" ht="18" customHeight="1"/>
    <s:row r="4" ht="18" customHeight="1">
      <s:c r="A4" s="3" t="inlineStr">
        <s:is>
          <s:t>Paste your own notes over column B of the Notes table. Every formula column covers 500 rows and fills itself.</s:t>
        </s:is>
      </s:c>
    </s:row>
    <s:row r="5" ht="18" customHeight="1"/>
    <s:row r="6" ht="18" customHeight="1">
      <s:c r="A6" s="4" t="inlineStr">
        <s:is>
          <s:t>Functions on one note</s:t>
        </s:is>
      </s:c>
    </s:row>
    <s:row r="7" ht="18" customHeight="1">
      <s:c r="A7" s="5" t="inlineStr">
        <s:is>
          <s:t>Note row for emails</s:t>
        </s:is>
      </s:c>
      <s:c r="B7" s="6" t="inlineStr">
        <s:is>
          <s:t>M07</s:t>
        </s:is>
      </s:c>
    </s:row>
    <s:row r="8" ht="18" customHeight="1">
      <s:c r="A8" s="5" t="inlineStr">
        <s:is>
          <s:t>extract_emails</s:t>
        </s:is>
      </s:c>
      <s:c r="B8" s="7">
        <s:f>IF(ISNA(MATCH($B$7, $A$28:$A$527, 0)), "Check row", IFERROR(INDEX(_xldudf_BF_FUNCTION("extract_emails", INDEX($B$28:$B$527, MATCH($B$7, $A$28:$A$527, 0)), Settings!$B$7), 1, 1), ""))</s:f>
      </s:c>
    </s:row>
    <s:row r="9" ht="18" customHeight="1">
      <s:c r="B9" s="7">
        <s:f>IF(ISNA(MATCH($B$7, $A$28:$A$527, 0)), "Check row", IFERROR(INDEX(_xldudf_BF_FUNCTION("extract_emails", INDEX($B$28:$B$527, MATCH($B$7, $A$28:$A$527, 0)), Settings!$B$7), 2, 1), ""))</s:f>
      </s:c>
    </s:row>
    <s:row r="10" ht="18" customHeight="1">
      <s:c r="B10" s="7">
        <s:f>IF(ISNA(MATCH($B$7, $A$28:$A$527, 0)), "Check row", IFERROR(INDEX(_xldudf_BF_FUNCTION("extract_emails", INDEX($B$28:$B$527, MATCH($B$7, $A$28:$A$527, 0)), Settings!$B$7), 3, 1), ""))</s:f>
      </s:c>
    </s:row>
    <s:row r="11" ht="18" customHeight="1"/>
    <s:row r="12" ht="18" customHeight="1"/>
    <s:row r="13" ht="18" customHeight="1">
      <s:c r="A13" s="5" t="inlineStr">
        <s:is>
          <s:t>Note row for numbers</s:t>
        </s:is>
      </s:c>
      <s:c r="B13" s="6" t="inlineStr">
        <s:is>
          <s:t>M13</s:t>
        </s:is>
      </s:c>
    </s:row>
    <s:row r="14" ht="18" customHeight="1">
      <s:c r="A14" s="5" t="inlineStr">
        <s:is>
          <s:t>extract_numbers</s:t>
        </s:is>
      </s:c>
      <s:c r="B14" s="7">
        <s:f>IF(ISNA(MATCH($B$13, $A$28:$A$527, 0)), "Check row", IFERROR(INDEX(_xldudf_BF_FUNCTION("extract_numbers", INDEX($B$28:$B$527, MATCH($B$13, $A$28:$A$527, 0))), 1, 1), ""))</s:f>
      </s:c>
    </s:row>
    <s:row r="15" ht="18" customHeight="1">
      <s:c r="B15" s="7">
        <s:f>IF(ISNA(MATCH($B$13, $A$28:$A$527, 0)), "Check row", IFERROR(INDEX(_xldudf_BF_FUNCTION("extract_numbers", INDEX($B$28:$B$527, MATCH($B$13, $A$28:$A$527, 0))), 2, 1), ""))</s:f>
      </s:c>
    </s:row>
    <s:row r="16" ht="18" customHeight="1">
      <s:c r="B16" s="7">
        <s:f>IF(ISNA(MATCH($B$13, $A$28:$A$527, 0)), "Check row", IFERROR(INDEX(_xldudf_BF_FUNCTION("extract_numbers", INDEX($B$28:$B$527, MATCH($B$13, $A$28:$A$527, 0))), 3, 1), ""))</s:f>
      </s:c>
    </s:row>
    <s:row r="17" ht="18" customHeight="1">
      <s:c r="B17" s="7">
        <s:f>IF(ISNA(MATCH($B$13, $A$28:$A$527, 0)), "Check row", IFERROR(INDEX(_xldudf_BF_FUNCTION("extract_numbers", INDEX($B$28:$B$527, MATCH($B$13, $A$28:$A$527, 0))), 4, 1), ""))</s:f>
      </s:c>
    </s:row>
    <s:row r="18" ht="18" customHeight="1">
      <s:c r="B18" s="7">
        <s:f>IF(ISNA(MATCH($B$13, $A$28:$A$527, 0)), "Check row", IFERROR(INDEX(_xldudf_BF_FUNCTION("extract_numbers", INDEX($B$28:$B$527, MATCH($B$13, $A$28:$A$527, 0))), 5, 1), ""))</s:f>
      </s:c>
    </s:row>
    <s:row r="19" ht="18" customHeight="1"/>
    <s:row r="20" ht="18" customHeight="1">
      <s:c r="A20" s="5" t="inlineStr">
        <s:is>
          <s:t>Note row to split</s:t>
        </s:is>
      </s:c>
      <s:c r="B20" s="6" t="inlineStr">
        <s:is>
          <s:t>M09</s:t>
        </s:is>
      </s:c>
    </s:row>
    <s:row r="21" ht="18" customHeight="1">
      <s:c r="A21" s="5" t="inlineStr">
        <s:is>
          <s:t>regex_split</s:t>
        </s:is>
      </s:c>
      <s:c r="B21" s="7">
        <s:f>IF(ISNA(MATCH($B$20, $A$28:$A$527, 0)), "Check row", IFERROR(INDEX(_xldudf_BF_FUNCTION("regex_split", INDEX($B$28:$B$527, MATCH($B$20, $A$28:$A$527, 0)), ",\s*"), 1, 1), ""))</s:f>
      </s:c>
      <s:c r="C21" s="7">
        <s:f>IF(ISNA(MATCH($B$20, $A$28:$A$527, 0)), "Check row", IFERROR(INDEX(_xldudf_BF_FUNCTION("regex_split", INDEX($B$28:$B$527, MATCH($B$20, $A$28:$A$527, 0)), ",\s*"), 1, 2), ""))</s:f>
      </s:c>
      <s:c r="D21" s="7">
        <s:f>IF(ISNA(MATCH($B$20, $A$28:$A$527, 0)), "Check row", IFERROR(INDEX(_xldudf_BF_FUNCTION("regex_split", INDEX($B$28:$B$527, MATCH($B$20, $A$28:$A$527, 0)), ",\s*"), 1, 3), ""))</s:f>
      </s:c>
      <s:c r="E21" s="7">
        <s:f>IF(ISNA(MATCH($B$20, $A$28:$A$527, 0)), "Check row", IFERROR(INDEX(_xldudf_BF_FUNCTION("regex_split", INDEX($B$28:$B$527, MATCH($B$20, $A$28:$A$527, 0)), ",\s*"), 1, 4), ""))</s:f>
      </s:c>
    </s:row>
    <s:row r="22" ht="18" customHeight="1"/>
    <s:row r="23" ht="18" customHeight="1"/>
    <s:row r="24" ht="18" customHeight="1"/>
    <s:row r="25" ht="18" customHeight="1"/>
    <s:row r="26" ht="18" customHeight="1">
      <s:c r="A26" s="4" t="inlineStr">
        <s:is>
          <s:t>Notes (paste over column B)</s:t>
        </s:is>
      </s:c>
    </s:row>
    <s:row r="27" ht="18" customHeight="1">
      <s:c r="A27" s="8" t="inlineStr">
        <s:is>
          <s:t>Row</s:t>
        </s:is>
      </s:c>
      <s:c r="B27" s="8" t="inlineStr">
        <s:is>
          <s:t>Note</s:t>
        </s:is>
      </s:c>
      <s:c r="C27" s="9" t="inlineStr">
        <s:is>
          <s:t>Invoice Ref</s:t>
        </s:is>
      </s:c>
      <s:c r="D27" s="9" t="inlineStr">
        <s:is>
          <s:t>Has Email</s:t>
        </s:is>
      </s:c>
      <s:c r="E27" s="9" t="inlineStr">
        <s:is>
          <s:t>Phone</s:t>
        </s:is>
      </s:c>
      <s:c r="F27" s="9" t="inlineStr">
        <s:is>
          <s:t>Name Swapped</s:t>
        </s:is>
      </s:c>
    </s:row>
    <s:row r="28" ht="18" customHeight="1">
      <s:c r="A28" s="10" t="inlineStr">
        <s:is>
          <s:t>M01</s:t>
        </s:is>
      </s:c>
      <s:c r="B28" s="11" t="inlineStr">
        <s:is>
          <s:t>Invoice INV-2026-0042 paid on 3/4, see PO 7781</s:t>
        </s:is>
      </s:c>
      <s:c r="C28" s="7">
        <s:f>_xldudf_BF_FUNCTION("regex_extract", B28, Settings!$B$6)</s:f>
      </s:c>
      <s:c r="D28" s="7">
        <s:f>IF(ISTEXT(_xldudf_BF_FUNCTION("regex_test", B28, Settings!$B$7)), _xldudf_BF_FUNCTION("regex_test", B28, Settings!$B$7), IF(_xldudf_BF_FUNCTION("regex_test", B28, Settings!$B$7), "TRUE", "FALSE"))</s:f>
      </s:c>
      <s:c r="E28" s="7">
        <s:f>_xldudf_BF_FUNCTION("clean_phone", B28)</s:f>
      </s:c>
      <s:c r="F28" s="7">
        <s:f>_xldudf_BF_FUNCTION("regex_replace", B28, "^\s*([A-Za-z'-]+),\s*([A-Za-z'-]+)\s*$", "\2 \1")</s:f>
      </s:c>
    </s:row>
    <s:row r="29" ht="18" customHeight="1">
      <s:c r="A29" s="10" t="inlineStr">
        <s:is>
          <s:t>M02</s:t>
        </s:is>
      </s:c>
      <s:c r="B29" s="11" t="inlineStr">
        <s:is>
          <s:t>Contact ana.lopez@example.com or call (555) 014-2290 today</s:t>
        </s:is>
      </s:c>
      <s:c r="C29" s="7">
        <s:f>_xldudf_BF_FUNCTION("regex_extract", B29, Settings!$B$6)</s:f>
      </s:c>
      <s:c r="D29" s="7">
        <s:f>IF(ISTEXT(_xldudf_BF_FUNCTION("regex_test", B29, Settings!$B$7)), _xldudf_BF_FUNCTION("regex_test", B29, Settings!$B$7), IF(_xldudf_BF_FUNCTION("regex_test", B29, Settings!$B$7), "TRUE", "FALSE"))</s:f>
      </s:c>
      <s:c r="E29" s="7">
        <s:f>_xldudf_BF_FUNCTION("clean_phone", B29)</s:f>
      </s:c>
      <s:c r="F29" s="7">
        <s:f>_xldudf_BF_FUNCTION("regex_replace", B29, "^\s*([A-Za-z'-]+),\s*([A-Za-z'-]+)\s*$", "\2 \1")</s:f>
      </s:c>
    </s:row>
    <s:row r="30" ht="18" customHeight="1">
      <s:c r="A30" s="10" t="inlineStr">
        <s:is>
          <s:t>M03</s:t>
        </s:is>
      </s:c>
      <s:c r="B30" s="11" t="inlineStr">
        <s:is>
          <s:t>Refund for order ORD-88213 - amount $1,249.50</s:t>
        </s:is>
      </s:c>
      <s:c r="C30" s="7">
        <s:f>_xldudf_BF_FUNCTION("regex_extract", B30, Settings!$B$6)</s:f>
      </s:c>
      <s:c r="D30" s="7">
        <s:f>IF(ISTEXT(_xldudf_BF_FUNCTION("regex_test", B30, Settings!$B$7)), _xldudf_BF_FUNCTION("regex_test", B30, Settings!$B$7), IF(_xldudf_BF_FUNCTION("regex_test", B30, Settings!$B$7), "TRUE", "FALSE"))</s:f>
      </s:c>
      <s:c r="E30" s="7">
        <s:f>_xldudf_BF_FUNCTION("clean_phone", B30)</s:f>
      </s:c>
      <s:c r="F30" s="7">
        <s:f>_xldudf_BF_FUNCTION("regex_replace", B30, "^\s*([A-Za-z'-]+),\s*([A-Za-z'-]+)\s*$", "\2 \1")</s:f>
      </s:c>
    </s:row>
    <s:row r="31" ht="18" customHeight="1">
      <s:c r="A31" s="10" t="inlineStr">
        <s:is>
          <s:t>M04</s:t>
        </s:is>
      </s:c>
      <s:c r="B31" s="11" t="inlineStr">
        <s:is>
          <s:t>Lee, Dana</s:t>
        </s:is>
      </s:c>
      <s:c r="C31" s="7">
        <s:f>_xldudf_BF_FUNCTION("regex_extract", B31, Settings!$B$6)</s:f>
      </s:c>
      <s:c r="D31" s="7">
        <s:f>IF(ISTEXT(_xldudf_BF_FUNCTION("regex_test", B31, Settings!$B$7)), _xldudf_BF_FUNCTION("regex_test", B31, Settings!$B$7), IF(_xldudf_BF_FUNCTION("regex_test", B31, Settings!$B$7), "TRUE", "FALSE"))</s:f>
      </s:c>
      <s:c r="E31" s="7">
        <s:f>_xldudf_BF_FUNCTION("clean_phone", B31)</s:f>
      </s:c>
      <s:c r="F31" s="7">
        <s:f>_xldudf_BF_FUNCTION("regex_replace", B31, "^\s*([A-Za-z'-]+),\s*([A-Za-z'-]+)\s*$", "\2 \1")</s:f>
      </s:c>
    </s:row>
    <s:row r="32" ht="18" customHeight="1">
      <s:c r="A32" s="10" t="inlineStr">
        <s:is>
          <s:t>M05</s:t>
        </s:is>
      </s:c>
      <s:c r="B32" s="11" t="inlineStr">
        <s:is>
          <s:t>Call 555.014.2291 after 5pm</s:t>
        </s:is>
      </s:c>
      <s:c r="C32" s="7">
        <s:f>_xldudf_BF_FUNCTION("regex_extract", B32, Settings!$B$6)</s:f>
      </s:c>
      <s:c r="D32" s="7">
        <s:f>IF(ISTEXT(_xldudf_BF_FUNCTION("regex_test", B32, Settings!$B$7)), _xldudf_BF_FUNCTION("regex_test", B32, Settings!$B$7), IF(_xldudf_BF_FUNCTION("regex_test", B32, Settings!$B$7), "TRUE", "FALSE"))</s:f>
      </s:c>
      <s:c r="E32" s="7">
        <s:f>_xldudf_BF_FUNCTION("clean_phone", B32)</s:f>
      </s:c>
      <s:c r="F32" s="7">
        <s:f>_xldudf_BF_FUNCTION("regex_replace", B32, "^\s*([A-Za-z'-]+),\s*([A-Za-z'-]+)\s*$", "\2 \1")</s:f>
      </s:c>
    </s:row>
    <s:row r="33" ht="18" customHeight="1">
      <s:c r="A33" s="10" t="inlineStr">
        <s:is>
          <s:t>M06</s:t>
        </s:is>
      </s:c>
      <s:c r="B33" s="11" t="inlineStr">
        <s:is>
          <s:t>+1 555-014-2292 (mobile)</s:t>
        </s:is>
      </s:c>
      <s:c r="C33" s="7">
        <s:f>_xldudf_BF_FUNCTION("regex_extract", B33, Settings!$B$6)</s:f>
      </s:c>
      <s:c r="D33" s="7">
        <s:f>IF(ISTEXT(_xldudf_BF_FUNCTION("regex_test", B33, Settings!$B$7)), _xldudf_BF_FUNCTION("regex_test", B33, Settings!$B$7), IF(_xldudf_BF_FUNCTION("regex_test", B33, Settings!$B$7), "TRUE", "FALSE"))</s:f>
      </s:c>
      <s:c r="E33" s="7">
        <s:f>_xldudf_BF_FUNCTION("clean_phone", B33)</s:f>
      </s:c>
      <s:c r="F33" s="7">
        <s:f>_xldudf_BF_FUNCTION("regex_replace", B33, "^\s*([A-Za-z'-]+),\s*([A-Za-z'-]+)\s*$", "\2 \1")</s:f>
      </s:c>
    </s:row>
    <s:row r="34" ht="18" customHeight="1">
      <s:c r="A34" s="10" t="inlineStr">
        <s:is>
          <s:t>M07</s:t>
        </s:is>
      </s:c>
      <s:c r="B34" s="11" t="inlineStr">
        <s:is>
          <s:t>Sent to billing@acme-supplies.co.uk and sales@acme.com</s:t>
        </s:is>
      </s:c>
      <s:c r="C34" s="7">
        <s:f>_xldudf_BF_FUNCTION("regex_extract", B34, Settings!$B$6)</s:f>
      </s:c>
      <s:c r="D34" s="7">
        <s:f>IF(ISTEXT(_xldudf_BF_FUNCTION("regex_test", B34, Settings!$B$7)), _xldudf_BF_FUNCTION("regex_test", B34, Settings!$B$7), IF(_xldudf_BF_FUNCTION("regex_test", B34, Settings!$B$7), "TRUE", "FALSE"))</s:f>
      </s:c>
      <s:c r="E34" s="7">
        <s:f>_xldudf_BF_FUNCTION("clean_phone", B34)</s:f>
      </s:c>
      <s:c r="F34" s="7">
        <s:f>_xldudf_BF_FUNCTION("regex_replace", B34, "^\s*([A-Za-z'-]+),\s*([A-Za-z'-]+)\s*$", "\2 \1")</s:f>
      </s:c>
    </s:row>
    <s:row r="35" ht="18" customHeight="1">
      <s:c r="A35" s="10" t="inlineStr">
        <s:is>
          <s:t>M08</s:t>
        </s:is>
      </s:c>
      <s:c r="B35" s="11" t="inlineStr">
        <s:is>
          <s:t>no contact info here</s:t>
        </s:is>
      </s:c>
      <s:c r="C35" s="7">
        <s:f>_xldudf_BF_FUNCTION("regex_extract", B35, Settings!$B$6)</s:f>
      </s:c>
      <s:c r="D35" s="7">
        <s:f>IF(ISTEXT(_xldudf_BF_FUNCTION("regex_test", B35, Settings!$B$7)), _xldudf_BF_FUNCTION("regex_test", B35, Settings!$B$7), IF(_xldudf_BF_FUNCTION("regex_test", B35, Settings!$B$7), "TRUE", "FALSE"))</s:f>
      </s:c>
      <s:c r="E35" s="7">
        <s:f>_xldudf_BF_FUNCTION("clean_phone", B35)</s:f>
      </s:c>
      <s:c r="F35" s="7">
        <s:f>_xldudf_BF_FUNCTION("regex_replace", B35, "^\s*([A-Za-z'-]+),\s*([A-Za-z'-]+)\s*$", "\2 \1")</s:f>
      </s:c>
    </s:row>
    <s:row r="36" ht="18" customHeight="1">
      <s:c r="A36" s="10" t="inlineStr">
        <s:is>
          <s:t>M09</s:t>
        </s:is>
      </s:c>
      <s:c r="B36" s="11" t="inlineStr">
        <s:is>
          <s:t>Total: 3 items, 12 units, 0.5 kg</s:t>
        </s:is>
      </s:c>
      <s:c r="C36" s="7">
        <s:f>_xldudf_BF_FUNCTION("regex_extract", B36, Settings!$B$6)</s:f>
      </s:c>
      <s:c r="D36" s="7">
        <s:f>IF(ISTEXT(_xldudf_BF_FUNCTION("regex_test", B36, Settings!$B$7)), _xldudf_BF_FUNCTION("regex_test", B36, Settings!$B$7), IF(_xldudf_BF_FUNCTION("regex_test", B36, Settings!$B$7), "TRUE", "FALSE"))</s:f>
      </s:c>
      <s:c r="E36" s="7">
        <s:f>_xldudf_BF_FUNCTION("clean_phone", B36)</s:f>
      </s:c>
      <s:c r="F36" s="7">
        <s:f>_xldudf_BF_FUNCTION("regex_replace", B36, "^\s*([A-Za-z'-]+),\s*([A-Za-z'-]+)\s*$", "\2 \1")</s:f>
      </s:c>
    </s:row>
    <s:row r="37" ht="18" customHeight="1">
      <s:c r="A37" s="10" t="inlineStr">
        <s:is>
          <s:t>M10</s:t>
        </s:is>
      </s:c>
      <s:c r="B37" s="11" t="inlineStr">
        <s:is>
          <s:t>Smith,John</s:t>
        </s:is>
      </s:c>
      <s:c r="C37" s="7">
        <s:f>_xldudf_BF_FUNCTION("regex_extract", B37, Settings!$B$6)</s:f>
      </s:c>
      <s:c r="D37" s="7">
        <s:f>IF(ISTEXT(_xldudf_BF_FUNCTION("regex_test", B37, Settings!$B$7)), _xldudf_BF_FUNCTION("regex_test", B37, Settings!$B$7), IF(_xldudf_BF_FUNCTION("regex_test", B37, Settings!$B$7), "TRUE", "FALSE"))</s:f>
      </s:c>
      <s:c r="E37" s="7">
        <s:f>_xldudf_BF_FUNCTION("clean_phone", B37)</s:f>
      </s:c>
      <s:c r="F37" s="7">
        <s:f>_xldudf_BF_FUNCTION("regex_replace", B37, "^\s*([A-Za-z'-]+),\s*([A-Za-z'-]+)\s*$", "\2 \1")</s:f>
      </s:c>
    </s:row>
    <s:row r="38" ht="18" customHeight="1">
      <s:c r="A38" s="10" t="inlineStr">
        <s:is>
          <s:t>M11</s:t>
        </s:is>
      </s:c>
      <s:c r="B38" s="11" t="inlineStr">
        <s:is>
          <s:t>Ticket #4471 reopened; see INV-2026-0108</s:t>
        </s:is>
      </s:c>
      <s:c r="C38" s="7">
        <s:f>_xldudf_BF_FUNCTION("regex_extract", B38, Settings!$B$6)</s:f>
      </s:c>
      <s:c r="D38" s="7">
        <s:f>IF(ISTEXT(_xldudf_BF_FUNCTION("regex_test", B38, Settings!$B$7)), _xldudf_BF_FUNCTION("regex_test", B38, Settings!$B$7), IF(_xldudf_BF_FUNCTION("regex_test", B38, Settings!$B$7), "TRUE", "FALSE"))</s:f>
      </s:c>
      <s:c r="E38" s="7">
        <s:f>_xldudf_BF_FUNCTION("clean_phone", B38)</s:f>
      </s:c>
      <s:c r="F38" s="7">
        <s:f>_xldudf_BF_FUNCTION("regex_replace", B38, "^\s*([A-Za-z'-]+),\s*([A-Za-z'-]+)\s*$", "\2 \1")</s:f>
      </s:c>
    </s:row>
    <s:row r="39" ht="18" customHeight="1">
      <s:c r="A39" s="10" t="inlineStr">
        <s:is>
          <s:t>M12</s:t>
        </s:is>
      </s:c>
      <s:c r="B39" s="11" t="inlineStr">
        <s:is>
          <s:t>5551234567 ext 12</s:t>
        </s:is>
      </s:c>
      <s:c r="C39" s="7">
        <s:f>_xldudf_BF_FUNCTION("regex_extract", B39, Settings!$B$6)</s:f>
      </s:c>
      <s:c r="D39" s="7">
        <s:f>IF(ISTEXT(_xldudf_BF_FUNCTION("regex_test", B39, Settings!$B$7)), _xldudf_BF_FUNCTION("regex_test", B39, Settings!$B$7), IF(_xldudf_BF_FUNCTION("regex_test", B39, Settings!$B$7), "TRUE", "FALSE"))</s:f>
      </s:c>
      <s:c r="E39" s="7">
        <s:f>_xldudf_BF_FUNCTION("clean_phone", B39)</s:f>
      </s:c>
      <s:c r="F39" s="7">
        <s:f>_xldudf_BF_FUNCTION("regex_replace", B39, "^\s*([A-Za-z'-]+),\s*([A-Za-z'-]+)\s*$", "\2 \1")</s:f>
      </s:c>
    </s:row>
    <s:row r="40" ht="18" customHeight="1">
      <s:c r="A40" s="10" t="inlineStr">
        <s:is>
          <s:t>M13</s:t>
        </s:is>
      </s:c>
      <s:c r="B40" s="11" t="inlineStr">
        <s:is>
          <s:t>Pay 1,000,000 by 2026-11-30 or 2.75% late fee</s:t>
        </s:is>
      </s:c>
      <s:c r="C40" s="7">
        <s:f>_xldudf_BF_FUNCTION("regex_extract", B40, Settings!$B$6)</s:f>
      </s:c>
      <s:c r="D40" s="7">
        <s:f>IF(ISTEXT(_xldudf_BF_FUNCTION("regex_test", B40, Settings!$B$7)), _xldudf_BF_FUNCTION("regex_test", B40, Settings!$B$7), IF(_xldudf_BF_FUNCTION("regex_test", B40, Settings!$B$7), "TRUE", "FALSE"))</s:f>
      </s:c>
      <s:c r="E40" s="7">
        <s:f>_xldudf_BF_FUNCTION("clean_phone", B40)</s:f>
      </s:c>
      <s:c r="F40" s="7">
        <s:f>_xldudf_BF_FUNCTION("regex_replace", B40, "^\s*([A-Za-z'-]+),\s*([A-Za-z'-]+)\s*$", "\2 \1")</s:f>
      </s:c>
    </s:row>
    <s:row r="41" ht="18" customHeight="1">
      <s:c r="A41" s="10" t="inlineStr">
        <s:is>
          <s:t>M14</s:t>
        </s:is>
      </s:c>
      <s:c r="B41" s="11" t="n"/>
      <s:c r="C41" s="7">
        <s:f>_xldudf_BF_FUNCTION("regex_extract", B41, Settings!$B$6)</s:f>
      </s:c>
      <s:c r="D41" s="7">
        <s:f>IF(ISTEXT(_xldudf_BF_FUNCTION("regex_test", B41, Settings!$B$7)), _xldudf_BF_FUNCTION("regex_test", B41, Settings!$B$7), IF(_xldudf_BF_FUNCTION("regex_test", B41, Settings!$B$7), "TRUE", "FALSE"))</s:f>
      </s:c>
      <s:c r="E41" s="7">
        <s:f>_xldudf_BF_FUNCTION("clean_phone", B41)</s:f>
      </s:c>
      <s:c r="F41" s="7">
        <s:f>_xldudf_BF_FUNCTION("regex_replace", B41, "^\s*([A-Za-z'-]+),\s*([A-Za-z'-]+)\s*$", "\2 \1")</s:f>
      </s:c>
    </s:row>
    <s:row r="42" ht="18" customHeight="1">
      <s:c r="A42" s="10" t="inlineStr">
        <s:is>
          <s:t>M15</s:t>
        </s:is>
      </s:c>
      <s:c r="B42" s="11" t="inlineStr">
        <s:is>
          <s:t>Escalate to m.ortega@example.org, cc: ops@example.org</s:t>
        </s:is>
      </s:c>
      <s:c r="C42" s="7">
        <s:f>_xldudf_BF_FUNCTION("regex_extract", B42, Settings!$B$6)</s:f>
      </s:c>
      <s:c r="D42" s="7">
        <s:f>IF(ISTEXT(_xldudf_BF_FUNCTION("regex_test", B42, Settings!$B$7)), _xldudf_BF_FUNCTION("regex_test", B42, Settings!$B$7), IF(_xldudf_BF_FUNCTION("regex_test", B42, Settings!$B$7), "TRUE", "FALSE"))</s:f>
      </s:c>
      <s:c r="E42" s="7">
        <s:f>_xldudf_BF_FUNCTION("clean_phone", B42)</s:f>
      </s:c>
      <s:c r="F42" s="7">
        <s:f>_xldudf_BF_FUNCTION("regex_replace", B42, "^\s*([A-Za-z'-]+),\s*([A-Za-z'-]+)\s*$", "\2 \1")</s:f>
      </s:c>
    </s:row>
    <s:row r="43" ht="18" customHeight="1">
      <s:c r="A43" s="10" t="n"/>
      <s:c r="B43" s="11" t="n"/>
      <s:c r="C43" s="7">
        <s:f>_xldudf_BF_FUNCTION("regex_extract", B43, Settings!$B$6)</s:f>
      </s:c>
      <s:c r="D43" s="7">
        <s:f>IF(ISTEXT(_xldudf_BF_FUNCTION("regex_test", B43, Settings!$B$7)), _xldudf_BF_FUNCTION("regex_test", B43, Settings!$B$7), IF(_xldudf_BF_FUNCTION("regex_test", B43, Settings!$B$7), "TRUE", "FALSE"))</s:f>
      </s:c>
      <s:c r="E43" s="7">
        <s:f>_xldudf_BF_FUNCTION("clean_phone", B43)</s:f>
      </s:c>
      <s:c r="F43" s="7">
        <s:f>_xldudf_BF_FUNCTION("regex_replace", B43, "^\s*([A-Za-z'-]+),\s*([A-Za-z'-]+)\s*$", "\2 \1")</s:f>
      </s:c>
    </s:row>
    <s:row r="44" ht="18" customHeight="1">
      <s:c r="A44" s="10" t="n"/>
      <s:c r="B44" s="11" t="n"/>
      <s:c r="C44" s="7">
        <s:f>_xldudf_BF_FUNCTION("regex_extract", B44, Settings!$B$6)</s:f>
      </s:c>
      <s:c r="D44" s="7">
        <s:f>IF(ISTEXT(_xldudf_BF_FUNCTION("regex_test", B44, Settings!$B$7)), _xldudf_BF_FUNCTION("regex_test", B44, Settings!$B$7), IF(_xldudf_BF_FUNCTION("regex_test", B44, Settings!$B$7), "TRUE", "FALSE"))</s:f>
      </s:c>
      <s:c r="E44" s="7">
        <s:f>_xldudf_BF_FUNCTION("clean_phone", B44)</s:f>
      </s:c>
      <s:c r="F44" s="7">
        <s:f>_xldudf_BF_FUNCTION("regex_replace", B44, "^\s*([A-Za-z'-]+),\s*([A-Za-z'-]+)\s*$", "\2 \1")</s:f>
      </s:c>
    </s:row>
    <s:row r="45" ht="18" customHeight="1">
      <s:c r="A45" s="10" t="n"/>
      <s:c r="B45" s="11" t="n"/>
      <s:c r="C45" s="7">
        <s:f>_xldudf_BF_FUNCTION("regex_extract", B45, Settings!$B$6)</s:f>
      </s:c>
      <s:c r="D45" s="7">
        <s:f>IF(ISTEXT(_xldudf_BF_FUNCTION("regex_test", B45, Settings!$B$7)), _xldudf_BF_FUNCTION("regex_test", B45, Settings!$B$7), IF(_xldudf_BF_FUNCTION("regex_test", B45, Settings!$B$7), "TRUE", "FALSE"))</s:f>
      </s:c>
      <s:c r="E45" s="7">
        <s:f>_xldudf_BF_FUNCTION("clean_phone", B45)</s:f>
      </s:c>
      <s:c r="F45" s="7">
        <s:f>_xldudf_BF_FUNCTION("regex_replace", B45, "^\s*([A-Za-z'-]+),\s*([A-Za-z'-]+)\s*$", "\2 \1")</s:f>
      </s:c>
    </s:row>
    <s:row r="46" ht="18" customHeight="1">
      <s:c r="A46" s="10" t="n"/>
      <s:c r="B46" s="11" t="n"/>
      <s:c r="C46" s="7">
        <s:f>_xldudf_BF_FUNCTION("regex_extract", B46, Settings!$B$6)</s:f>
      </s:c>
      <s:c r="D46" s="7">
        <s:f>IF(ISTEXT(_xldudf_BF_FUNCTION("regex_test", B46, Settings!$B$7)), _xldudf_BF_FUNCTION("regex_test", B46, Settings!$B$7), IF(_xldudf_BF_FUNCTION("regex_test", B46, Settings!$B$7), "TRUE", "FALSE"))</s:f>
      </s:c>
      <s:c r="E46" s="7">
        <s:f>_xldudf_BF_FUNCTION("clean_phone", B46)</s:f>
      </s:c>
      <s:c r="F46" s="7">
        <s:f>_xldudf_BF_FUNCTION("regex_replace", B46, "^\s*([A-Za-z'-]+),\s*([A-Za-z'-]+)\s*$", "\2 \1")</s:f>
      </s:c>
    </s:row>
    <s:row r="47" ht="18" customHeight="1">
      <s:c r="A47" s="10" t="n"/>
      <s:c r="B47" s="11" t="n"/>
      <s:c r="C47" s="7">
        <s:f>_xldudf_BF_FUNCTION("regex_extract", B47, Settings!$B$6)</s:f>
      </s:c>
      <s:c r="D47" s="7">
        <s:f>IF(ISTEXT(_xldudf_BF_FUNCTION("regex_test", B47, Settings!$B$7)), _xldudf_BF_FUNCTION("regex_test", B47, Settings!$B$7), IF(_xldudf_BF_FUNCTION("regex_test", B47, Settings!$B$7), "TRUE", "FALSE"))</s:f>
      </s:c>
      <s:c r="E47" s="7">
        <s:f>_xldudf_BF_FUNCTION("clean_phone", B47)</s:f>
      </s:c>
      <s:c r="F47" s="7">
        <s:f>_xldudf_BF_FUNCTION("regex_replace", B47, "^\s*([A-Za-z'-]+),\s*([A-Za-z'-]+)\s*$", "\2 \1")</s:f>
      </s:c>
    </s:row>
    <s:row r="48" ht="18" customHeight="1">
      <s:c r="A48" s="10" t="n"/>
      <s:c r="B48" s="11" t="n"/>
      <s:c r="C48" s="7">
        <s:f>_xldudf_BF_FUNCTION("regex_extract", B48, Settings!$B$6)</s:f>
      </s:c>
      <s:c r="D48" s="7">
        <s:f>IF(ISTEXT(_xldudf_BF_FUNCTION("regex_test", B48, Settings!$B$7)), _xldudf_BF_FUNCTION("regex_test", B48, Settings!$B$7), IF(_xldudf_BF_FUNCTION("regex_test", B48, Settings!$B$7), "TRUE", "FALSE"))</s:f>
      </s:c>
      <s:c r="E48" s="7">
        <s:f>_xldudf_BF_FUNCTION("clean_phone", B48)</s:f>
      </s:c>
      <s:c r="F48" s="7">
        <s:f>_xldudf_BF_FUNCTION("regex_replace", B48, "^\s*([A-Za-z'-]+),\s*([A-Za-z'-]+)\s*$", "\2 \1")</s:f>
      </s:c>
    </s:row>
    <s:row r="49" ht="18" customHeight="1">
      <s:c r="A49" s="10" t="n"/>
      <s:c r="B49" s="11" t="n"/>
      <s:c r="C49" s="7">
        <s:f>_xldudf_BF_FUNCTION("regex_extract", B49, Settings!$B$6)</s:f>
      </s:c>
      <s:c r="D49" s="7">
        <s:f>IF(ISTEXT(_xldudf_BF_FUNCTION("regex_test", B49, Settings!$B$7)), _xldudf_BF_FUNCTION("regex_test", B49, Settings!$B$7), IF(_xldudf_BF_FUNCTION("regex_test", B49, Settings!$B$7), "TRUE", "FALSE"))</s:f>
      </s:c>
      <s:c r="E49" s="7">
        <s:f>_xldudf_BF_FUNCTION("clean_phone", B49)</s:f>
      </s:c>
      <s:c r="F49" s="7">
        <s:f>_xldudf_BF_FUNCTION("regex_replace", B49, "^\s*([A-Za-z'-]+),\s*([A-Za-z'-]+)\s*$", "\2 \1")</s:f>
      </s:c>
    </s:row>
    <s:row r="50" ht="18" customHeight="1">
      <s:c r="A50" s="10" t="n"/>
      <s:c r="B50" s="11" t="n"/>
      <s:c r="C50" s="7">
        <s:f>_xldudf_BF_FUNCTION("regex_extract", B50, Settings!$B$6)</s:f>
      </s:c>
      <s:c r="D50" s="7">
        <s:f>IF(ISTEXT(_xldudf_BF_FUNCTION("regex_test", B50, Settings!$B$7)), _xldudf_BF_FUNCTION("regex_test", B50, Settings!$B$7), IF(_xldudf_BF_FUNCTION("regex_test", B50, Settings!$B$7), "TRUE", "FALSE"))</s:f>
      </s:c>
      <s:c r="E50" s="7">
        <s:f>_xldudf_BF_FUNCTION("clean_phone", B50)</s:f>
      </s:c>
      <s:c r="F50" s="7">
        <s:f>_xldudf_BF_FUNCTION("regex_replace", B50, "^\s*([A-Za-z'-]+),\s*([A-Za-z'-]+)\s*$", "\2 \1")</s:f>
      </s:c>
    </s:row>
    <s:row r="51" ht="18" customHeight="1">
      <s:c r="A51" s="10" t="n"/>
      <s:c r="B51" s="11" t="n"/>
      <s:c r="C51" s="7">
        <s:f>_xldudf_BF_FUNCTION("regex_extract", B51, Settings!$B$6)</s:f>
      </s:c>
      <s:c r="D51" s="7">
        <s:f>IF(ISTEXT(_xldudf_BF_FUNCTION("regex_test", B51, Settings!$B$7)), _xldudf_BF_FUNCTION("regex_test", B51, Settings!$B$7), IF(_xldudf_BF_FUNCTION("regex_test", B51, Settings!$B$7), "TRUE", "FALSE"))</s:f>
      </s:c>
      <s:c r="E51" s="7">
        <s:f>_xldudf_BF_FUNCTION("clean_phone", B51)</s:f>
      </s:c>
      <s:c r="F51" s="7">
        <s:f>_xldudf_BF_FUNCTION("regex_replace", B51, "^\s*([A-Za-z'-]+),\s*([A-Za-z'-]+)\s*$", "\2 \1")</s:f>
      </s:c>
    </s:row>
    <s:row r="52" ht="18" customHeight="1">
      <s:c r="A52" s="10" t="n"/>
      <s:c r="B52" s="11" t="n"/>
      <s:c r="C52" s="7">
        <s:f>_xldudf_BF_FUNCTION("regex_extract", B52, Settings!$B$6)</s:f>
      </s:c>
      <s:c r="D52" s="7">
        <s:f>IF(ISTEXT(_xldudf_BF_FUNCTION("regex_test", B52, Settings!$B$7)), _xldudf_BF_FUNCTION("regex_test", B52, Settings!$B$7), IF(_xldudf_BF_FUNCTION("regex_test", B52, Settings!$B$7), "TRUE", "FALSE"))</s:f>
      </s:c>
      <s:c r="E52" s="7">
        <s:f>_xldudf_BF_FUNCTION("clean_phone", B52)</s:f>
      </s:c>
      <s:c r="F52" s="7">
        <s:f>_xldudf_BF_FUNCTION("regex_replace", B52, "^\s*([A-Za-z'-]+),\s*([A-Za-z'-]+)\s*$", "\2 \1")</s:f>
      </s:c>
    </s:row>
    <s:row r="53" ht="18" customHeight="1">
      <s:c r="A53" s="10" t="n"/>
      <s:c r="B53" s="11" t="n"/>
      <s:c r="C53" s="7">
        <s:f>_xldudf_BF_FUNCTION("regex_extract", B53, Settings!$B$6)</s:f>
      </s:c>
      <s:c r="D53" s="7">
        <s:f>IF(ISTEXT(_xldudf_BF_FUNCTION("regex_test", B53, Settings!$B$7)), _xldudf_BF_FUNCTION("regex_test", B53, Settings!$B$7), IF(_xldudf_BF_FUNCTION("regex_test", B53, Settings!$B$7), "TRUE", "FALSE"))</s:f>
      </s:c>
      <s:c r="E53" s="7">
        <s:f>_xldudf_BF_FUNCTION("clean_phone", B53)</s:f>
      </s:c>
      <s:c r="F53" s="7">
        <s:f>_xldudf_BF_FUNCTION("regex_replace", B53, "^\s*([A-Za-z'-]+),\s*([A-Za-z'-]+)\s*$", "\2 \1")</s:f>
      </s:c>
    </s:row>
    <s:row r="54" ht="18" customHeight="1">
      <s:c r="A54" s="10" t="n"/>
      <s:c r="B54" s="11" t="n"/>
      <s:c r="C54" s="7">
        <s:f>_xldudf_BF_FUNCTION("regex_extract", B54, Settings!$B$6)</s:f>
      </s:c>
      <s:c r="D54" s="7">
        <s:f>IF(ISTEXT(_xldudf_BF_FUNCTION("regex_test", B54, Settings!$B$7)), _xldudf_BF_FUNCTION("regex_test", B54, Settings!$B$7), IF(_xldudf_BF_FUNCTION("regex_test", B54, Settings!$B$7), "TRUE", "FALSE"))</s:f>
      </s:c>
      <s:c r="E54" s="7">
        <s:f>_xldudf_BF_FUNCTION("clean_phone", B54)</s:f>
      </s:c>
      <s:c r="F54" s="7">
        <s:f>_xldudf_BF_FUNCTION("regex_replace", B54, "^\s*([A-Za-z'-]+),\s*([A-Za-z'-]+)\s*$", "\2 \1")</s:f>
      </s:c>
    </s:row>
    <s:row r="55" ht="18" customHeight="1">
      <s:c r="A55" s="10" t="n"/>
      <s:c r="B55" s="11" t="n"/>
      <s:c r="C55" s="7">
        <s:f>_xldudf_BF_FUNCTION("regex_extract", B55, Settings!$B$6)</s:f>
      </s:c>
      <s:c r="D55" s="7">
        <s:f>IF(ISTEXT(_xldudf_BF_FUNCTION("regex_test", B55, Settings!$B$7)), _xldudf_BF_FUNCTION("regex_test", B55, Settings!$B$7), IF(_xldudf_BF_FUNCTION("regex_test", B55, Settings!$B$7), "TRUE", "FALSE"))</s:f>
      </s:c>
      <s:c r="E55" s="7">
        <s:f>_xldudf_BF_FUNCTION("clean_phone", B55)</s:f>
      </s:c>
      <s:c r="F55" s="7">
        <s:f>_xldudf_BF_FUNCTION("regex_replace", B55, "^\s*([A-Za-z'-]+),\s*([A-Za-z'-]+)\s*$", "\2 \1")</s:f>
      </s:c>
    </s:row>
    <s:row r="56" ht="18" customHeight="1">
      <s:c r="A56" s="10" t="n"/>
      <s:c r="B56" s="11" t="n"/>
      <s:c r="C56" s="7">
        <s:f>_xldudf_BF_FUNCTION("regex_extract", B56, Settings!$B$6)</s:f>
      </s:c>
      <s:c r="D56" s="7">
        <s:f>IF(ISTEXT(_xldudf_BF_FUNCTION("regex_test", B56, Settings!$B$7)), _xldudf_BF_FUNCTION("regex_test", B56, Settings!$B$7), IF(_xldudf_BF_FUNCTION("regex_test", B56, Settings!$B$7), "TRUE", "FALSE"))</s:f>
      </s:c>
      <s:c r="E56" s="7">
        <s:f>_xldudf_BF_FUNCTION("clean_phone", B56)</s:f>
      </s:c>
      <s:c r="F56" s="7">
        <s:f>_xldudf_BF_FUNCTION("regex_replace", B56, "^\s*([A-Za-z'-]+),\s*([A-Za-z'-]+)\s*$", "\2 \1")</s:f>
      </s:c>
    </s:row>
    <s:row r="57" ht="18" customHeight="1">
      <s:c r="A57" s="10" t="n"/>
      <s:c r="B57" s="11" t="n"/>
      <s:c r="C57" s="7">
        <s:f>_xldudf_BF_FUNCTION("regex_extract", B57, Settings!$B$6)</s:f>
      </s:c>
      <s:c r="D57" s="7">
        <s:f>IF(ISTEXT(_xldudf_BF_FUNCTION("regex_test", B57, Settings!$B$7)), _xldudf_BF_FUNCTION("regex_test", B57, Settings!$B$7), IF(_xldudf_BF_FUNCTION("regex_test", B57, Settings!$B$7), "TRUE", "FALSE"))</s:f>
      </s:c>
      <s:c r="E57" s="7">
        <s:f>_xldudf_BF_FUNCTION("clean_phone", B57)</s:f>
      </s:c>
      <s:c r="F57" s="7">
        <s:f>_xldudf_BF_FUNCTION("regex_replace", B57, "^\s*([A-Za-z'-]+),\s*([A-Za-z'-]+)\s*$", "\2 \1")</s:f>
      </s:c>
    </s:row>
    <s:row r="58" ht="18" customHeight="1">
      <s:c r="A58" s="10" t="n"/>
      <s:c r="B58" s="11" t="n"/>
      <s:c r="C58" s="7">
        <s:f>_xldudf_BF_FUNCTION("regex_extract", B58, Settings!$B$6)</s:f>
      </s:c>
      <s:c r="D58" s="7">
        <s:f>IF(ISTEXT(_xldudf_BF_FUNCTION("regex_test", B58, Settings!$B$7)), _xldudf_BF_FUNCTION("regex_test", B58, Settings!$B$7), IF(_xldudf_BF_FUNCTION("regex_test", B58, Settings!$B$7), "TRUE", "FALSE"))</s:f>
      </s:c>
      <s:c r="E58" s="7">
        <s:f>_xldudf_BF_FUNCTION("clean_phone", B58)</s:f>
      </s:c>
      <s:c r="F58" s="7">
        <s:f>_xldudf_BF_FUNCTION("regex_replace", B58, "^\s*([A-Za-z'-]+),\s*([A-Za-z'-]+)\s*$", "\2 \1")</s:f>
      </s:c>
    </s:row>
    <s:row r="59" ht="18" customHeight="1">
      <s:c r="A59" s="10" t="n"/>
      <s:c r="B59" s="11" t="n"/>
      <s:c r="C59" s="7">
        <s:f>_xldudf_BF_FUNCTION("regex_extract", B59, Settings!$B$6)</s:f>
      </s:c>
      <s:c r="D59" s="7">
        <s:f>IF(ISTEXT(_xldudf_BF_FUNCTION("regex_test", B59, Settings!$B$7)), _xldudf_BF_FUNCTION("regex_test", B59, Settings!$B$7), IF(_xldudf_BF_FUNCTION("regex_test", B59, Settings!$B$7), "TRUE", "FALSE"))</s:f>
      </s:c>
      <s:c r="E59" s="7">
        <s:f>_xldudf_BF_FUNCTION("clean_phone", B59)</s:f>
      </s:c>
      <s:c r="F59" s="7">
        <s:f>_xldudf_BF_FUNCTION("regex_replace", B59, "^\s*([A-Za-z'-]+),\s*([A-Za-z'-]+)\s*$", "\2 \1")</s:f>
      </s:c>
    </s:row>
    <s:row r="60" ht="18" customHeight="1">
      <s:c r="A60" s="10" t="n"/>
      <s:c r="B60" s="11" t="n"/>
      <s:c r="C60" s="7">
        <s:f>_xldudf_BF_FUNCTION("regex_extract", B60, Settings!$B$6)</s:f>
      </s:c>
      <s:c r="D60" s="7">
        <s:f>IF(ISTEXT(_xldudf_BF_FUNCTION("regex_test", B60, Settings!$B$7)), _xldudf_BF_FUNCTION("regex_test", B60, Settings!$B$7), IF(_xldudf_BF_FUNCTION("regex_test", B60, Settings!$B$7), "TRUE", "FALSE"))</s:f>
      </s:c>
      <s:c r="E60" s="7">
        <s:f>_xldudf_BF_FUNCTION("clean_phone", B60)</s:f>
      </s:c>
      <s:c r="F60" s="7">
        <s:f>_xldudf_BF_FUNCTION("regex_replace", B60, "^\s*([A-Za-z'-]+),\s*([A-Za-z'-]+)\s*$", "\2 \1")</s:f>
      </s:c>
    </s:row>
    <s:row r="61" ht="18" customHeight="1">
      <s:c r="A61" s="10" t="n"/>
      <s:c r="B61" s="11" t="n"/>
      <s:c r="C61" s="7">
        <s:f>_xldudf_BF_FUNCTION("regex_extract", B61, Settings!$B$6)</s:f>
      </s:c>
      <s:c r="D61" s="7">
        <s:f>IF(ISTEXT(_xldudf_BF_FUNCTION("regex_test", B61, Settings!$B$7)), _xldudf_BF_FUNCTION("regex_test", B61, Settings!$B$7), IF(_xldudf_BF_FUNCTION("regex_test", B61, Settings!$B$7), "TRUE", "FALSE"))</s:f>
      </s:c>
      <s:c r="E61" s="7">
        <s:f>_xldudf_BF_FUNCTION("clean_phone", B61)</s:f>
      </s:c>
      <s:c r="F61" s="7">
        <s:f>_xldudf_BF_FUNCTION("regex_replace", B61, "^\s*([A-Za-z'-]+),\s*([A-Za-z'-]+)\s*$", "\2 \1")</s:f>
      </s:c>
    </s:row>
    <s:row r="62" ht="18" customHeight="1">
      <s:c r="A62" s="10" t="n"/>
      <s:c r="B62" s="11" t="n"/>
      <s:c r="C62" s="7">
        <s:f>_xldudf_BF_FUNCTION("regex_extract", B62, Settings!$B$6)</s:f>
      </s:c>
      <s:c r="D62" s="7">
        <s:f>IF(ISTEXT(_xldudf_BF_FUNCTION("regex_test", B62, Settings!$B$7)), _xldudf_BF_FUNCTION("regex_test", B62, Settings!$B$7), IF(_xldudf_BF_FUNCTION("regex_test", B62, Settings!$B$7), "TRUE", "FALSE"))</s:f>
      </s:c>
      <s:c r="E62" s="7">
        <s:f>_xldudf_BF_FUNCTION("clean_phone", B62)</s:f>
      </s:c>
      <s:c r="F62" s="7">
        <s:f>_xldudf_BF_FUNCTION("regex_replace", B62, "^\s*([A-Za-z'-]+),\s*([A-Za-z'-]+)\s*$", "\2 \1")</s:f>
      </s:c>
    </s:row>
    <s:row r="63" ht="18" customHeight="1">
      <s:c r="A63" s="10" t="n"/>
      <s:c r="B63" s="11" t="n"/>
      <s:c r="C63" s="7">
        <s:f>_xldudf_BF_FUNCTION("regex_extract", B63, Settings!$B$6)</s:f>
      </s:c>
      <s:c r="D63" s="7">
        <s:f>IF(ISTEXT(_xldudf_BF_FUNCTION("regex_test", B63, Settings!$B$7)), _xldudf_BF_FUNCTION("regex_test", B63, Settings!$B$7), IF(_xldudf_BF_FUNCTION("regex_test", B63, Settings!$B$7), "TRUE", "FALSE"))</s:f>
      </s:c>
      <s:c r="E63" s="7">
        <s:f>_xldudf_BF_FUNCTION("clean_phone", B63)</s:f>
      </s:c>
      <s:c r="F63" s="7">
        <s:f>_xldudf_BF_FUNCTION("regex_replace", B63, "^\s*([A-Za-z'-]+),\s*([A-Za-z'-]+)\s*$", "\2 \1")</s:f>
      </s:c>
    </s:row>
    <s:row r="64" ht="18" customHeight="1">
      <s:c r="A64" s="10" t="n"/>
      <s:c r="B64" s="11" t="n"/>
      <s:c r="C64" s="7">
        <s:f>_xldudf_BF_FUNCTION("regex_extract", B64, Settings!$B$6)</s:f>
      </s:c>
      <s:c r="D64" s="7">
        <s:f>IF(ISTEXT(_xldudf_BF_FUNCTION("regex_test", B64, Settings!$B$7)), _xldudf_BF_FUNCTION("regex_test", B64, Settings!$B$7), IF(_xldudf_BF_FUNCTION("regex_test", B64, Settings!$B$7), "TRUE", "FALSE"))</s:f>
      </s:c>
      <s:c r="E64" s="7">
        <s:f>_xldudf_BF_FUNCTION("clean_phone", B64)</s:f>
      </s:c>
      <s:c r="F64" s="7">
        <s:f>_xldudf_BF_FUNCTION("regex_replace", B64, "^\s*([A-Za-z'-]+),\s*([A-Za-z'-]+)\s*$", "\2 \1")</s:f>
      </s:c>
    </s:row>
    <s:row r="65" ht="18" customHeight="1">
      <s:c r="A65" s="10" t="n"/>
      <s:c r="B65" s="11" t="n"/>
      <s:c r="C65" s="7">
        <s:f>_xldudf_BF_FUNCTION("regex_extract", B65, Settings!$B$6)</s:f>
      </s:c>
      <s:c r="D65" s="7">
        <s:f>IF(ISTEXT(_xldudf_BF_FUNCTION("regex_test", B65, Settings!$B$7)), _xldudf_BF_FUNCTION("regex_test", B65, Settings!$B$7), IF(_xldudf_BF_FUNCTION("regex_test", B65, Settings!$B$7), "TRUE", "FALSE"))</s:f>
      </s:c>
      <s:c r="E65" s="7">
        <s:f>_xldudf_BF_FUNCTION("clean_phone", B65)</s:f>
      </s:c>
      <s:c r="F65" s="7">
        <s:f>_xldudf_BF_FUNCTION("regex_replace", B65, "^\s*([A-Za-z'-]+),\s*([A-Za-z'-]+)\s*$", "\2 \1")</s:f>
      </s:c>
    </s:row>
    <s:row r="66" ht="18" customHeight="1">
      <s:c r="A66" s="10" t="n"/>
      <s:c r="B66" s="11" t="n"/>
      <s:c r="C66" s="7">
        <s:f>_xldudf_BF_FUNCTION("regex_extract", B66, Settings!$B$6)</s:f>
      </s:c>
      <s:c r="D66" s="7">
        <s:f>IF(ISTEXT(_xldudf_BF_FUNCTION("regex_test", B66, Settings!$B$7)), _xldudf_BF_FUNCTION("regex_test", B66, Settings!$B$7), IF(_xldudf_BF_FUNCTION("regex_test", B66, Settings!$B$7), "TRUE", "FALSE"))</s:f>
      </s:c>
      <s:c r="E66" s="7">
        <s:f>_xldudf_BF_FUNCTION("clean_phone", B66)</s:f>
      </s:c>
      <s:c r="F66" s="7">
        <s:f>_xldudf_BF_FUNCTION("regex_replace", B66, "^\s*([A-Za-z'-]+),\s*([A-Za-z'-]+)\s*$", "\2 \1")</s:f>
      </s:c>
    </s:row>
    <s:row r="67" ht="18" customHeight="1">
      <s:c r="A67" s="10" t="n"/>
      <s:c r="B67" s="11" t="n"/>
      <s:c r="C67" s="7">
        <s:f>_xldudf_BF_FUNCTION("regex_extract", B67, Settings!$B$6)</s:f>
      </s:c>
      <s:c r="D67" s="7">
        <s:f>IF(ISTEXT(_xldudf_BF_FUNCTION("regex_test", B67, Settings!$B$7)), _xldudf_BF_FUNCTION("regex_test", B67, Settings!$B$7), IF(_xldudf_BF_FUNCTION("regex_test", B67, Settings!$B$7), "TRUE", "FALSE"))</s:f>
      </s:c>
      <s:c r="E67" s="7">
        <s:f>_xldudf_BF_FUNCTION("clean_phone", B67)</s:f>
      </s:c>
      <s:c r="F67" s="7">
        <s:f>_xldudf_BF_FUNCTION("regex_replace", B67, "^\s*([A-Za-z'-]+),\s*([A-Za-z'-]+)\s*$", "\2 \1")</s:f>
      </s:c>
    </s:row>
    <s:row r="68" ht="18" customHeight="1">
      <s:c r="A68" s="10" t="n"/>
      <s:c r="B68" s="11" t="n"/>
      <s:c r="C68" s="7">
        <s:f>_xldudf_BF_FUNCTION("regex_extract", B68, Settings!$B$6)</s:f>
      </s:c>
      <s:c r="D68" s="7">
        <s:f>IF(ISTEXT(_xldudf_BF_FUNCTION("regex_test", B68, Settings!$B$7)), _xldudf_BF_FUNCTION("regex_test", B68, Settings!$B$7), IF(_xldudf_BF_FUNCTION("regex_test", B68, Settings!$B$7), "TRUE", "FALSE"))</s:f>
      </s:c>
      <s:c r="E68" s="7">
        <s:f>_xldudf_BF_FUNCTION("clean_phone", B68)</s:f>
      </s:c>
      <s:c r="F68" s="7">
        <s:f>_xldudf_BF_FUNCTION("regex_replace", B68, "^\s*([A-Za-z'-]+),\s*([A-Za-z'-]+)\s*$", "\2 \1")</s:f>
      </s:c>
    </s:row>
    <s:row r="69" ht="18" customHeight="1">
      <s:c r="A69" s="10" t="n"/>
      <s:c r="B69" s="11" t="n"/>
      <s:c r="C69" s="7">
        <s:f>_xldudf_BF_FUNCTION("regex_extract", B69, Settings!$B$6)</s:f>
      </s:c>
      <s:c r="D69" s="7">
        <s:f>IF(ISTEXT(_xldudf_BF_FUNCTION("regex_test", B69, Settings!$B$7)), _xldudf_BF_FUNCTION("regex_test", B69, Settings!$B$7), IF(_xldudf_BF_FUNCTION("regex_test", B69, Settings!$B$7), "TRUE", "FALSE"))</s:f>
      </s:c>
      <s:c r="E69" s="7">
        <s:f>_xldudf_BF_FUNCTION("clean_phone", B69)</s:f>
      </s:c>
      <s:c r="F69" s="7">
        <s:f>_xldudf_BF_FUNCTION("regex_replace", B69, "^\s*([A-Za-z'-]+),\s*([A-Za-z'-]+)\s*$", "\2 \1")</s:f>
      </s:c>
    </s:row>
    <s:row r="70" ht="18" customHeight="1">
      <s:c r="A70" s="10" t="n"/>
      <s:c r="B70" s="11" t="n"/>
      <s:c r="C70" s="7">
        <s:f>_xldudf_BF_FUNCTION("regex_extract", B70, Settings!$B$6)</s:f>
      </s:c>
      <s:c r="D70" s="7">
        <s:f>IF(ISTEXT(_xldudf_BF_FUNCTION("regex_test", B70, Settings!$B$7)), _xldudf_BF_FUNCTION("regex_test", B70, Settings!$B$7), IF(_xldudf_BF_FUNCTION("regex_test", B70, Settings!$B$7), "TRUE", "FALSE"))</s:f>
      </s:c>
      <s:c r="E70" s="7">
        <s:f>_xldudf_BF_FUNCTION("clean_phone", B70)</s:f>
      </s:c>
      <s:c r="F70" s="7">
        <s:f>_xldudf_BF_FUNCTION("regex_replace", B70, "^\s*([A-Za-z'-]+),\s*([A-Za-z'-]+)\s*$", "\2 \1")</s:f>
      </s:c>
    </s:row>
    <s:row r="71" ht="18" customHeight="1">
      <s:c r="A71" s="10" t="n"/>
      <s:c r="B71" s="11" t="n"/>
      <s:c r="C71" s="7">
        <s:f>_xldudf_BF_FUNCTION("regex_extract", B71, Settings!$B$6)</s:f>
      </s:c>
      <s:c r="D71" s="7">
        <s:f>IF(ISTEXT(_xldudf_BF_FUNCTION("regex_test", B71, Settings!$B$7)), _xldudf_BF_FUNCTION("regex_test", B71, Settings!$B$7), IF(_xldudf_BF_FUNCTION("regex_test", B71, Settings!$B$7), "TRUE", "FALSE"))</s:f>
      </s:c>
      <s:c r="E71" s="7">
        <s:f>_xldudf_BF_FUNCTION("clean_phone", B71)</s:f>
      </s:c>
      <s:c r="F71" s="7">
        <s:f>_xldudf_BF_FUNCTION("regex_replace", B71, "^\s*([A-Za-z'-]+),\s*([A-Za-z'-]+)\s*$", "\2 \1")</s:f>
      </s:c>
    </s:row>
    <s:row r="72" ht="18" customHeight="1">
      <s:c r="A72" s="10" t="n"/>
      <s:c r="B72" s="11" t="n"/>
      <s:c r="C72" s="7">
        <s:f>_xldudf_BF_FUNCTION("regex_extract", B72, Settings!$B$6)</s:f>
      </s:c>
      <s:c r="D72" s="7">
        <s:f>IF(ISTEXT(_xldudf_BF_FUNCTION("regex_test", B72, Settings!$B$7)), _xldudf_BF_FUNCTION("regex_test", B72, Settings!$B$7), IF(_xldudf_BF_FUNCTION("regex_test", B72, Settings!$B$7), "TRUE", "FALSE"))</s:f>
      </s:c>
      <s:c r="E72" s="7">
        <s:f>_xldudf_BF_FUNCTION("clean_phone", B72)</s:f>
      </s:c>
      <s:c r="F72" s="7">
        <s:f>_xldudf_BF_FUNCTION("regex_replace", B72, "^\s*([A-Za-z'-]+),\s*([A-Za-z'-]+)\s*$", "\2 \1")</s:f>
      </s:c>
    </s:row>
    <s:row r="73" ht="18" customHeight="1">
      <s:c r="A73" s="10" t="n"/>
      <s:c r="B73" s="11" t="n"/>
      <s:c r="C73" s="7">
        <s:f>_xldudf_BF_FUNCTION("regex_extract", B73, Settings!$B$6)</s:f>
      </s:c>
      <s:c r="D73" s="7">
        <s:f>IF(ISTEXT(_xldudf_BF_FUNCTION("regex_test", B73, Settings!$B$7)), _xldudf_BF_FUNCTION("regex_test", B73, Settings!$B$7), IF(_xldudf_BF_FUNCTION("regex_test", B73, Settings!$B$7), "TRUE", "FALSE"))</s:f>
      </s:c>
      <s:c r="E73" s="7">
        <s:f>_xldudf_BF_FUNCTION("clean_phone", B73)</s:f>
      </s:c>
      <s:c r="F73" s="7">
        <s:f>_xldudf_BF_FUNCTION("regex_replace", B73, "^\s*([A-Za-z'-]+),\s*([A-Za-z'-]+)\s*$", "\2 \1")</s:f>
      </s:c>
    </s:row>
    <s:row r="74" ht="18" customHeight="1">
      <s:c r="A74" s="10" t="n"/>
      <s:c r="B74" s="11" t="n"/>
      <s:c r="C74" s="7">
        <s:f>_xldudf_BF_FUNCTION("regex_extract", B74, Settings!$B$6)</s:f>
      </s:c>
      <s:c r="D74" s="7">
        <s:f>IF(ISTEXT(_xldudf_BF_FUNCTION("regex_test", B74, Settings!$B$7)), _xldudf_BF_FUNCTION("regex_test", B74, Settings!$B$7), IF(_xldudf_BF_FUNCTION("regex_test", B74, Settings!$B$7), "TRUE", "FALSE"))</s:f>
      </s:c>
      <s:c r="E74" s="7">
        <s:f>_xldudf_BF_FUNCTION("clean_phone", B74)</s:f>
      </s:c>
      <s:c r="F74" s="7">
        <s:f>_xldudf_BF_FUNCTION("regex_replace", B74, "^\s*([A-Za-z'-]+),\s*([A-Za-z'-]+)\s*$", "\2 \1")</s:f>
      </s:c>
    </s:row>
    <s:row r="75" ht="18" customHeight="1">
      <s:c r="A75" s="10" t="n"/>
      <s:c r="B75" s="11" t="n"/>
      <s:c r="C75" s="7">
        <s:f>_xldudf_BF_FUNCTION("regex_extract", B75, Settings!$B$6)</s:f>
      </s:c>
      <s:c r="D75" s="7">
        <s:f>IF(ISTEXT(_xldudf_BF_FUNCTION("regex_test", B75, Settings!$B$7)), _xldudf_BF_FUNCTION("regex_test", B75, Settings!$B$7), IF(_xldudf_BF_FUNCTION("regex_test", B75, Settings!$B$7), "TRUE", "FALSE"))</s:f>
      </s:c>
      <s:c r="E75" s="7">
        <s:f>_xldudf_BF_FUNCTION("clean_phone", B75)</s:f>
      </s:c>
      <s:c r="F75" s="7">
        <s:f>_xldudf_BF_FUNCTION("regex_replace", B75, "^\s*([A-Za-z'-]+),\s*([A-Za-z'-]+)\s*$", "\2 \1")</s:f>
      </s:c>
    </s:row>
    <s:row r="76" ht="18" customHeight="1">
      <s:c r="A76" s="10" t="n"/>
      <s:c r="B76" s="11" t="n"/>
      <s:c r="C76" s="7">
        <s:f>_xldudf_BF_FUNCTION("regex_extract", B76, Settings!$B$6)</s:f>
      </s:c>
      <s:c r="D76" s="7">
        <s:f>IF(ISTEXT(_xldudf_BF_FUNCTION("regex_test", B76, Settings!$B$7)), _xldudf_BF_FUNCTION("regex_test", B76, Settings!$B$7), IF(_xldudf_BF_FUNCTION("regex_test", B76, Settings!$B$7), "TRUE", "FALSE"))</s:f>
      </s:c>
      <s:c r="E76" s="7">
        <s:f>_xldudf_BF_FUNCTION("clean_phone", B76)</s:f>
      </s:c>
      <s:c r="F76" s="7">
        <s:f>_xldudf_BF_FUNCTION("regex_replace", B76, "^\s*([A-Za-z'-]+),\s*([A-Za-z'-]+)\s*$", "\2 \1")</s:f>
      </s:c>
    </s:row>
    <s:row r="77" ht="18" customHeight="1">
      <s:c r="A77" s="10" t="n"/>
      <s:c r="B77" s="11" t="n"/>
      <s:c r="C77" s="7">
        <s:f>_xldudf_BF_FUNCTION("regex_extract", B77, Settings!$B$6)</s:f>
      </s:c>
      <s:c r="D77" s="7">
        <s:f>IF(ISTEXT(_xldudf_BF_FUNCTION("regex_test", B77, Settings!$B$7)), _xldudf_BF_FUNCTION("regex_test", B77, Settings!$B$7), IF(_xldudf_BF_FUNCTION("regex_test", B77, Settings!$B$7), "TRUE", "FALSE"))</s:f>
      </s:c>
      <s:c r="E77" s="7">
        <s:f>_xldudf_BF_FUNCTION("clean_phone", B77)</s:f>
      </s:c>
      <s:c r="F77" s="7">
        <s:f>_xldudf_BF_FUNCTION("regex_replace", B77, "^\s*([A-Za-z'-]+),\s*([A-Za-z'-]+)\s*$", "\2 \1")</s:f>
      </s:c>
    </s:row>
    <s:row r="78" ht="18" customHeight="1">
      <s:c r="A78" s="10" t="n"/>
      <s:c r="B78" s="11" t="n"/>
      <s:c r="C78" s="7">
        <s:f>_xldudf_BF_FUNCTION("regex_extract", B78, Settings!$B$6)</s:f>
      </s:c>
      <s:c r="D78" s="7">
        <s:f>IF(ISTEXT(_xldudf_BF_FUNCTION("regex_test", B78, Settings!$B$7)), _xldudf_BF_FUNCTION("regex_test", B78, Settings!$B$7), IF(_xldudf_BF_FUNCTION("regex_test", B78, Settings!$B$7), "TRUE", "FALSE"))</s:f>
      </s:c>
      <s:c r="E78" s="7">
        <s:f>_xldudf_BF_FUNCTION("clean_phone", B78)</s:f>
      </s:c>
      <s:c r="F78" s="7">
        <s:f>_xldudf_BF_FUNCTION("regex_replace", B78, "^\s*([A-Za-z'-]+),\s*([A-Za-z'-]+)\s*$", "\2 \1")</s:f>
      </s:c>
    </s:row>
    <s:row r="79" ht="18" customHeight="1">
      <s:c r="A79" s="10" t="n"/>
      <s:c r="B79" s="11" t="n"/>
      <s:c r="C79" s="7">
        <s:f>_xldudf_BF_FUNCTION("regex_extract", B79, Settings!$B$6)</s:f>
      </s:c>
      <s:c r="D79" s="7">
        <s:f>IF(ISTEXT(_xldudf_BF_FUNCTION("regex_test", B79, Settings!$B$7)), _xldudf_BF_FUNCTION("regex_test", B79, Settings!$B$7), IF(_xldudf_BF_FUNCTION("regex_test", B79, Settings!$B$7), "TRUE", "FALSE"))</s:f>
      </s:c>
      <s:c r="E79" s="7">
        <s:f>_xldudf_BF_FUNCTION("clean_phone", B79)</s:f>
      </s:c>
      <s:c r="F79" s="7">
        <s:f>_xldudf_BF_FUNCTION("regex_replace", B79, "^\s*([A-Za-z'-]+),\s*([A-Za-z'-]+)\s*$", "\2 \1")</s:f>
      </s:c>
    </s:row>
    <s:row r="80" ht="18" customHeight="1">
      <s:c r="A80" s="10" t="n"/>
      <s:c r="B80" s="11" t="n"/>
      <s:c r="C80" s="7">
        <s:f>_xldudf_BF_FUNCTION("regex_extract", B80, Settings!$B$6)</s:f>
      </s:c>
      <s:c r="D80" s="7">
        <s:f>IF(ISTEXT(_xldudf_BF_FUNCTION("regex_test", B80, Settings!$B$7)), _xldudf_BF_FUNCTION("regex_test", B80, Settings!$B$7), IF(_xldudf_BF_FUNCTION("regex_test", B80, Settings!$B$7), "TRUE", "FALSE"))</s:f>
      </s:c>
      <s:c r="E80" s="7">
        <s:f>_xldudf_BF_FUNCTION("clean_phone", B80)</s:f>
      </s:c>
      <s:c r="F80" s="7">
        <s:f>_xldudf_BF_FUNCTION("regex_replace", B80, "^\s*([A-Za-z'-]+),\s*([A-Za-z'-]+)\s*$", "\2 \1")</s:f>
      </s:c>
    </s:row>
    <s:row r="81" ht="18" customHeight="1">
      <s:c r="A81" s="10" t="n"/>
      <s:c r="B81" s="11" t="n"/>
      <s:c r="C81" s="7">
        <s:f>_xldudf_BF_FUNCTION("regex_extract", B81, Settings!$B$6)</s:f>
      </s:c>
      <s:c r="D81" s="7">
        <s:f>IF(ISTEXT(_xldudf_BF_FUNCTION("regex_test", B81, Settings!$B$7)), _xldudf_BF_FUNCTION("regex_test", B81, Settings!$B$7), IF(_xldudf_BF_FUNCTION("regex_test", B81, Settings!$B$7), "TRUE", "FALSE"))</s:f>
      </s:c>
      <s:c r="E81" s="7">
        <s:f>_xldudf_BF_FUNCTION("clean_phone", B81)</s:f>
      </s:c>
      <s:c r="F81" s="7">
        <s:f>_xldudf_BF_FUNCTION("regex_replace", B81, "^\s*([A-Za-z'-]+),\s*([A-Za-z'-]+)\s*$", "\2 \1")</s:f>
      </s:c>
    </s:row>
    <s:row r="82" ht="18" customHeight="1">
      <s:c r="A82" s="10" t="n"/>
      <s:c r="B82" s="11" t="n"/>
      <s:c r="C82" s="7">
        <s:f>_xldudf_BF_FUNCTION("regex_extract", B82, Settings!$B$6)</s:f>
      </s:c>
      <s:c r="D82" s="7">
        <s:f>IF(ISTEXT(_xldudf_BF_FUNCTION("regex_test", B82, Settings!$B$7)), _xldudf_BF_FUNCTION("regex_test", B82, Settings!$B$7), IF(_xldudf_BF_FUNCTION("regex_test", B82, Settings!$B$7), "TRUE", "FALSE"))</s:f>
      </s:c>
      <s:c r="E82" s="7">
        <s:f>_xldudf_BF_FUNCTION("clean_phone", B82)</s:f>
      </s:c>
      <s:c r="F82" s="7">
        <s:f>_xldudf_BF_FUNCTION("regex_replace", B82, "^\s*([A-Za-z'-]+),\s*([A-Za-z'-]+)\s*$", "\2 \1")</s:f>
      </s:c>
    </s:row>
    <s:row r="83" ht="18" customHeight="1">
      <s:c r="A83" s="10" t="n"/>
      <s:c r="B83" s="11" t="n"/>
      <s:c r="C83" s="7">
        <s:f>_xldudf_BF_FUNCTION("regex_extract", B83, Settings!$B$6)</s:f>
      </s:c>
      <s:c r="D83" s="7">
        <s:f>IF(ISTEXT(_xldudf_BF_FUNCTION("regex_test", B83, Settings!$B$7)), _xldudf_BF_FUNCTION("regex_test", B83, Settings!$B$7), IF(_xldudf_BF_FUNCTION("regex_test", B83, Settings!$B$7), "TRUE", "FALSE"))</s:f>
      </s:c>
      <s:c r="E83" s="7">
        <s:f>_xldudf_BF_FUNCTION("clean_phone", B83)</s:f>
      </s:c>
      <s:c r="F83" s="7">
        <s:f>_xldudf_BF_FUNCTION("regex_replace", B83, "^\s*([A-Za-z'-]+),\s*([A-Za-z'-]+)\s*$", "\2 \1")</s:f>
      </s:c>
    </s:row>
    <s:row r="84" ht="18" customHeight="1">
      <s:c r="A84" s="10" t="n"/>
      <s:c r="B84" s="11" t="n"/>
      <s:c r="C84" s="7">
        <s:f>_xldudf_BF_FUNCTION("regex_extract", B84, Settings!$B$6)</s:f>
      </s:c>
      <s:c r="D84" s="7">
        <s:f>IF(ISTEXT(_xldudf_BF_FUNCTION("regex_test", B84, Settings!$B$7)), _xldudf_BF_FUNCTION("regex_test", B84, Settings!$B$7), IF(_xldudf_BF_FUNCTION("regex_test", B84, Settings!$B$7), "TRUE", "FALSE"))</s:f>
      </s:c>
      <s:c r="E84" s="7">
        <s:f>_xldudf_BF_FUNCTION("clean_phone", B84)</s:f>
      </s:c>
      <s:c r="F84" s="7">
        <s:f>_xldudf_BF_FUNCTION("regex_replace", B84, "^\s*([A-Za-z'-]+),\s*([A-Za-z'-]+)\s*$", "\2 \1")</s:f>
      </s:c>
    </s:row>
    <s:row r="85" ht="18" customHeight="1">
      <s:c r="A85" s="10" t="n"/>
      <s:c r="B85" s="11" t="n"/>
      <s:c r="C85" s="7">
        <s:f>_xldudf_BF_FUNCTION("regex_extract", B85, Settings!$B$6)</s:f>
      </s:c>
      <s:c r="D85" s="7">
        <s:f>IF(ISTEXT(_xldudf_BF_FUNCTION("regex_test", B85, Settings!$B$7)), _xldudf_BF_FUNCTION("regex_test", B85, Settings!$B$7), IF(_xldudf_BF_FUNCTION("regex_test", B85, Settings!$B$7), "TRUE", "FALSE"))</s:f>
      </s:c>
      <s:c r="E85" s="7">
        <s:f>_xldudf_BF_FUNCTION("clean_phone", B85)</s:f>
      </s:c>
      <s:c r="F85" s="7">
        <s:f>_xldudf_BF_FUNCTION("regex_replace", B85, "^\s*([A-Za-z'-]+),\s*([A-Za-z'-]+)\s*$", "\2 \1")</s:f>
      </s:c>
    </s:row>
    <s:row r="86" ht="18" customHeight="1">
      <s:c r="A86" s="10" t="n"/>
      <s:c r="B86" s="11" t="n"/>
      <s:c r="C86" s="7">
        <s:f>_xldudf_BF_FUNCTION("regex_extract", B86, Settings!$B$6)</s:f>
      </s:c>
      <s:c r="D86" s="7">
        <s:f>IF(ISTEXT(_xldudf_BF_FUNCTION("regex_test", B86, Settings!$B$7)), _xldudf_BF_FUNCTION("regex_test", B86, Settings!$B$7), IF(_xldudf_BF_FUNCTION("regex_test", B86, Settings!$B$7), "TRUE", "FALSE"))</s:f>
      </s:c>
      <s:c r="E86" s="7">
        <s:f>_xldudf_BF_FUNCTION("clean_phone", B86)</s:f>
      </s:c>
      <s:c r="F86" s="7">
        <s:f>_xldudf_BF_FUNCTION("regex_replace", B86, "^\s*([A-Za-z'-]+),\s*([A-Za-z'-]+)\s*$", "\2 \1")</s:f>
      </s:c>
    </s:row>
    <s:row r="87" ht="18" customHeight="1">
      <s:c r="A87" s="10" t="n"/>
      <s:c r="B87" s="11" t="n"/>
      <s:c r="C87" s="7">
        <s:f>_xldudf_BF_FUNCTION("regex_extract", B87, Settings!$B$6)</s:f>
      </s:c>
      <s:c r="D87" s="7">
        <s:f>IF(ISTEXT(_xldudf_BF_FUNCTION("regex_test", B87, Settings!$B$7)), _xldudf_BF_FUNCTION("regex_test", B87, Settings!$B$7), IF(_xldudf_BF_FUNCTION("regex_test", B87, Settings!$B$7), "TRUE", "FALSE"))</s:f>
      </s:c>
      <s:c r="E87" s="7">
        <s:f>_xldudf_BF_FUNCTION("clean_phone", B87)</s:f>
      </s:c>
      <s:c r="F87" s="7">
        <s:f>_xldudf_BF_FUNCTION("regex_replace", B87, "^\s*([A-Za-z'-]+),\s*([A-Za-z'-]+)\s*$", "\2 \1")</s:f>
      </s:c>
    </s:row>
    <s:row r="88" ht="18" customHeight="1">
      <s:c r="A88" s="10" t="n"/>
      <s:c r="B88" s="11" t="n"/>
      <s:c r="C88" s="7">
        <s:f>_xldudf_BF_FUNCTION("regex_extract", B88, Settings!$B$6)</s:f>
      </s:c>
      <s:c r="D88" s="7">
        <s:f>IF(ISTEXT(_xldudf_BF_FUNCTION("regex_test", B88, Settings!$B$7)), _xldudf_BF_FUNCTION("regex_test", B88, Settings!$B$7), IF(_xldudf_BF_FUNCTION("regex_test", B88, Settings!$B$7), "TRUE", "FALSE"))</s:f>
      </s:c>
      <s:c r="E88" s="7">
        <s:f>_xldudf_BF_FUNCTION("clean_phone", B88)</s:f>
      </s:c>
      <s:c r="F88" s="7">
        <s:f>_xldudf_BF_FUNCTION("regex_replace", B88, "^\s*([A-Za-z'-]+),\s*([A-Za-z'-]+)\s*$", "\2 \1")</s:f>
      </s:c>
    </s:row>
    <s:row r="89" ht="18" customHeight="1">
      <s:c r="A89" s="10" t="n"/>
      <s:c r="B89" s="11" t="n"/>
      <s:c r="C89" s="7">
        <s:f>_xldudf_BF_FUNCTION("regex_extract", B89, Settings!$B$6)</s:f>
      </s:c>
      <s:c r="D89" s="7">
        <s:f>IF(ISTEXT(_xldudf_BF_FUNCTION("regex_test", B89, Settings!$B$7)), _xldudf_BF_FUNCTION("regex_test", B89, Settings!$B$7), IF(_xldudf_BF_FUNCTION("regex_test", B89, Settings!$B$7), "TRUE", "FALSE"))</s:f>
      </s:c>
      <s:c r="E89" s="7">
        <s:f>_xldudf_BF_FUNCTION("clean_phone", B89)</s:f>
      </s:c>
      <s:c r="F89" s="7">
        <s:f>_xldudf_BF_FUNCTION("regex_replace", B89, "^\s*([A-Za-z'-]+),\s*([A-Za-z'-]+)\s*$", "\2 \1")</s:f>
      </s:c>
    </s:row>
    <s:row r="90" ht="18" customHeight="1">
      <s:c r="A90" s="10" t="n"/>
      <s:c r="B90" s="11" t="n"/>
      <s:c r="C90" s="7">
        <s:f>_xldudf_BF_FUNCTION("regex_extract", B90, Settings!$B$6)</s:f>
      </s:c>
      <s:c r="D90" s="7">
        <s:f>IF(ISTEXT(_xldudf_BF_FUNCTION("regex_test", B90, Settings!$B$7)), _xldudf_BF_FUNCTION("regex_test", B90, Settings!$B$7), IF(_xldudf_BF_FUNCTION("regex_test", B90, Settings!$B$7), "TRUE", "FALSE"))</s:f>
      </s:c>
      <s:c r="E90" s="7">
        <s:f>_xldudf_BF_FUNCTION("clean_phone", B90)</s:f>
      </s:c>
      <s:c r="F90" s="7">
        <s:f>_xldudf_BF_FUNCTION("regex_replace", B90, "^\s*([A-Za-z'-]+),\s*([A-Za-z'-]+)\s*$", "\2 \1")</s:f>
      </s:c>
    </s:row>
    <s:row r="91" ht="18" customHeight="1">
      <s:c r="A91" s="10" t="n"/>
      <s:c r="B91" s="11" t="n"/>
      <s:c r="C91" s="7">
        <s:f>_xldudf_BF_FUNCTION("regex_extract", B91, Settings!$B$6)</s:f>
      </s:c>
      <s:c r="D91" s="7">
        <s:f>IF(ISTEXT(_xldudf_BF_FUNCTION("regex_test", B91, Settings!$B$7)), _xldudf_BF_FUNCTION("regex_test", B91, Settings!$B$7), IF(_xldudf_BF_FUNCTION("regex_test", B91, Settings!$B$7), "TRUE", "FALSE"))</s:f>
      </s:c>
      <s:c r="E91" s="7">
        <s:f>_xldudf_BF_FUNCTION("clean_phone", B91)</s:f>
      </s:c>
      <s:c r="F91" s="7">
        <s:f>_xldudf_BF_FUNCTION("regex_replace", B91, "^\s*([A-Za-z'-]+),\s*([A-Za-z'-]+)\s*$", "\2 \1")</s:f>
      </s:c>
    </s:row>
    <s:row r="92" ht="18" customHeight="1">
      <s:c r="A92" s="10" t="n"/>
      <s:c r="B92" s="11" t="n"/>
      <s:c r="C92" s="7">
        <s:f>_xldudf_BF_FUNCTION("regex_extract", B92, Settings!$B$6)</s:f>
      </s:c>
      <s:c r="D92" s="7">
        <s:f>IF(ISTEXT(_xldudf_BF_FUNCTION("regex_test", B92, Settings!$B$7)), _xldudf_BF_FUNCTION("regex_test", B92, Settings!$B$7), IF(_xldudf_BF_FUNCTION("regex_test", B92, Settings!$B$7), "TRUE", "FALSE"))</s:f>
      </s:c>
      <s:c r="E92" s="7">
        <s:f>_xldudf_BF_FUNCTION("clean_phone", B92)</s:f>
      </s:c>
      <s:c r="F92" s="7">
        <s:f>_xldudf_BF_FUNCTION("regex_replace", B92, "^\s*([A-Za-z'-]+),\s*([A-Za-z'-]+)\s*$", "\2 \1")</s:f>
      </s:c>
    </s:row>
    <s:row r="93" ht="18" customHeight="1">
      <s:c r="A93" s="10" t="n"/>
      <s:c r="B93" s="11" t="n"/>
      <s:c r="C93" s="7">
        <s:f>_xldudf_BF_FUNCTION("regex_extract", B93, Settings!$B$6)</s:f>
      </s:c>
      <s:c r="D93" s="7">
        <s:f>IF(ISTEXT(_xldudf_BF_FUNCTION("regex_test", B93, Settings!$B$7)), _xldudf_BF_FUNCTION("regex_test", B93, Settings!$B$7), IF(_xldudf_BF_FUNCTION("regex_test", B93, Settings!$B$7), "TRUE", "FALSE"))</s:f>
      </s:c>
      <s:c r="E93" s="7">
        <s:f>_xldudf_BF_FUNCTION("clean_phone", B93)</s:f>
      </s:c>
      <s:c r="F93" s="7">
        <s:f>_xldudf_BF_FUNCTION("regex_replace", B93, "^\s*([A-Za-z'-]+),\s*([A-Za-z'-]+)\s*$", "\2 \1")</s:f>
      </s:c>
    </s:row>
    <s:row r="94" ht="18" customHeight="1">
      <s:c r="A94" s="10" t="n"/>
      <s:c r="B94" s="11" t="n"/>
      <s:c r="C94" s="7">
        <s:f>_xldudf_BF_FUNCTION("regex_extract", B94, Settings!$B$6)</s:f>
      </s:c>
      <s:c r="D94" s="7">
        <s:f>IF(ISTEXT(_xldudf_BF_FUNCTION("regex_test", B94, Settings!$B$7)), _xldudf_BF_FUNCTION("regex_test", B94, Settings!$B$7), IF(_xldudf_BF_FUNCTION("regex_test", B94, Settings!$B$7), "TRUE", "FALSE"))</s:f>
      </s:c>
      <s:c r="E94" s="7">
        <s:f>_xldudf_BF_FUNCTION("clean_phone", B94)</s:f>
      </s:c>
      <s:c r="F94" s="7">
        <s:f>_xldudf_BF_FUNCTION("regex_replace", B94, "^\s*([A-Za-z'-]+),\s*([A-Za-z'-]+)\s*$", "\2 \1")</s:f>
      </s:c>
    </s:row>
    <s:row r="95" ht="18" customHeight="1">
      <s:c r="A95" s="10" t="n"/>
      <s:c r="B95" s="11" t="n"/>
      <s:c r="C95" s="7">
        <s:f>_xldudf_BF_FUNCTION("regex_extract", B95, Settings!$B$6)</s:f>
      </s:c>
      <s:c r="D95" s="7">
        <s:f>IF(ISTEXT(_xldudf_BF_FUNCTION("regex_test", B95, Settings!$B$7)), _xldudf_BF_FUNCTION("regex_test", B95, Settings!$B$7), IF(_xldudf_BF_FUNCTION("regex_test", B95, Settings!$B$7), "TRUE", "FALSE"))</s:f>
      </s:c>
      <s:c r="E95" s="7">
        <s:f>_xldudf_BF_FUNCTION("clean_phone", B95)</s:f>
      </s:c>
      <s:c r="F95" s="7">
        <s:f>_xldudf_BF_FUNCTION("regex_replace", B95, "^\s*([A-Za-z'-]+),\s*([A-Za-z'-]+)\s*$", "\2 \1")</s:f>
      </s:c>
    </s:row>
    <s:row r="96" ht="18" customHeight="1">
      <s:c r="A96" s="10" t="n"/>
      <s:c r="B96" s="11" t="n"/>
      <s:c r="C96" s="7">
        <s:f>_xldudf_BF_FUNCTION("regex_extract", B96, Settings!$B$6)</s:f>
      </s:c>
      <s:c r="D96" s="7">
        <s:f>IF(ISTEXT(_xldudf_BF_FUNCTION("regex_test", B96, Settings!$B$7)), _xldudf_BF_FUNCTION("regex_test", B96, Settings!$B$7), IF(_xldudf_BF_FUNCTION("regex_test", B96, Settings!$B$7), "TRUE", "FALSE"))</s:f>
      </s:c>
      <s:c r="E96" s="7">
        <s:f>_xldudf_BF_FUNCTION("clean_phone", B96)</s:f>
      </s:c>
      <s:c r="F96" s="7">
        <s:f>_xldudf_BF_FUNCTION("regex_replace", B96, "^\s*([A-Za-z'-]+),\s*([A-Za-z'-]+)\s*$", "\2 \1")</s:f>
      </s:c>
    </s:row>
    <s:row r="97" ht="18" customHeight="1">
      <s:c r="A97" s="10" t="n"/>
      <s:c r="B97" s="11" t="n"/>
      <s:c r="C97" s="7">
        <s:f>_xldudf_BF_FUNCTION("regex_extract", B97, Settings!$B$6)</s:f>
      </s:c>
      <s:c r="D97" s="7">
        <s:f>IF(ISTEXT(_xldudf_BF_FUNCTION("regex_test", B97, Settings!$B$7)), _xldudf_BF_FUNCTION("regex_test", B97, Settings!$B$7), IF(_xldudf_BF_FUNCTION("regex_test", B97, Settings!$B$7), "TRUE", "FALSE"))</s:f>
      </s:c>
      <s:c r="E97" s="7">
        <s:f>_xldudf_BF_FUNCTION("clean_phone", B97)</s:f>
      </s:c>
      <s:c r="F97" s="7">
        <s:f>_xldudf_BF_FUNCTION("regex_replace", B97, "^\s*([A-Za-z'-]+),\s*([A-Za-z'-]+)\s*$", "\2 \1")</s:f>
      </s:c>
    </s:row>
    <s:row r="98" ht="18" customHeight="1">
      <s:c r="A98" s="10" t="n"/>
      <s:c r="B98" s="11" t="n"/>
      <s:c r="C98" s="7">
        <s:f>_xldudf_BF_FUNCTION("regex_extract", B98, Settings!$B$6)</s:f>
      </s:c>
      <s:c r="D98" s="7">
        <s:f>IF(ISTEXT(_xldudf_BF_FUNCTION("regex_test", B98, Settings!$B$7)), _xldudf_BF_FUNCTION("regex_test", B98, Settings!$B$7), IF(_xldudf_BF_FUNCTION("regex_test", B98, Settings!$B$7), "TRUE", "FALSE"))</s:f>
      </s:c>
      <s:c r="E98" s="7">
        <s:f>_xldudf_BF_FUNCTION("clean_phone", B98)</s:f>
      </s:c>
      <s:c r="F98" s="7">
        <s:f>_xldudf_BF_FUNCTION("regex_replace", B98, "^\s*([A-Za-z'-]+),\s*([A-Za-z'-]+)\s*$", "\2 \1")</s:f>
      </s:c>
    </s:row>
    <s:row r="99" ht="18" customHeight="1">
      <s:c r="A99" s="10" t="n"/>
      <s:c r="B99" s="11" t="n"/>
      <s:c r="C99" s="7">
        <s:f>_xldudf_BF_FUNCTION("regex_extract", B99, Settings!$B$6)</s:f>
      </s:c>
      <s:c r="D99" s="7">
        <s:f>IF(ISTEXT(_xldudf_BF_FUNCTION("regex_test", B99, Settings!$B$7)), _xldudf_BF_FUNCTION("regex_test", B99, Settings!$B$7), IF(_xldudf_BF_FUNCTION("regex_test", B99, Settings!$B$7), "TRUE", "FALSE"))</s:f>
      </s:c>
      <s:c r="E99" s="7">
        <s:f>_xldudf_BF_FUNCTION("clean_phone", B99)</s:f>
      </s:c>
      <s:c r="F99" s="7">
        <s:f>_xldudf_BF_FUNCTION("regex_replace", B99, "^\s*([A-Za-z'-]+),\s*([A-Za-z'-]+)\s*$", "\2 \1")</s:f>
      </s:c>
    </s:row>
    <s:row r="100" ht="18" customHeight="1">
      <s:c r="A100" s="10" t="n"/>
      <s:c r="B100" s="11" t="n"/>
      <s:c r="C100" s="7">
        <s:f>_xldudf_BF_FUNCTION("regex_extract", B100, Settings!$B$6)</s:f>
      </s:c>
      <s:c r="D100" s="7">
        <s:f>IF(ISTEXT(_xldudf_BF_FUNCTION("regex_test", B100, Settings!$B$7)), _xldudf_BF_FUNCTION("regex_test", B100, Settings!$B$7), IF(_xldudf_BF_FUNCTION("regex_test", B100, Settings!$B$7), "TRUE", "FALSE"))</s:f>
      </s:c>
      <s:c r="E100" s="7">
        <s:f>_xldudf_BF_FUNCTION("clean_phone", B100)</s:f>
      </s:c>
      <s:c r="F100" s="7">
        <s:f>_xldudf_BF_FUNCTION("regex_replace", B100, "^\s*([A-Za-z'-]+),\s*([A-Za-z'-]+)\s*$", "\2 \1")</s:f>
      </s:c>
    </s:row>
    <s:row r="101" ht="18" customHeight="1">
      <s:c r="A101" s="10" t="n"/>
      <s:c r="B101" s="11" t="n"/>
      <s:c r="C101" s="7">
        <s:f>_xldudf_BF_FUNCTION("regex_extract", B101, Settings!$B$6)</s:f>
      </s:c>
      <s:c r="D101" s="7">
        <s:f>IF(ISTEXT(_xldudf_BF_FUNCTION("regex_test", B101, Settings!$B$7)), _xldudf_BF_FUNCTION("regex_test", B101, Settings!$B$7), IF(_xldudf_BF_FUNCTION("regex_test", B101, Settings!$B$7), "TRUE", "FALSE"))</s:f>
      </s:c>
      <s:c r="E101" s="7">
        <s:f>_xldudf_BF_FUNCTION("clean_phone", B101)</s:f>
      </s:c>
      <s:c r="F101" s="7">
        <s:f>_xldudf_BF_FUNCTION("regex_replace", B101, "^\s*([A-Za-z'-]+),\s*([A-Za-z'-]+)\s*$", "\2 \1")</s:f>
      </s:c>
    </s:row>
    <s:row r="102" ht="18" customHeight="1">
      <s:c r="A102" s="10" t="n"/>
      <s:c r="B102" s="11" t="n"/>
      <s:c r="C102" s="7">
        <s:f>_xldudf_BF_FUNCTION("regex_extract", B102, Settings!$B$6)</s:f>
      </s:c>
      <s:c r="D102" s="7">
        <s:f>IF(ISTEXT(_xldudf_BF_FUNCTION("regex_test", B102, Settings!$B$7)), _xldudf_BF_FUNCTION("regex_test", B102, Settings!$B$7), IF(_xldudf_BF_FUNCTION("regex_test", B102, Settings!$B$7), "TRUE", "FALSE"))</s:f>
      </s:c>
      <s:c r="E102" s="7">
        <s:f>_xldudf_BF_FUNCTION("clean_phone", B102)</s:f>
      </s:c>
      <s:c r="F102" s="7">
        <s:f>_xldudf_BF_FUNCTION("regex_replace", B102, "^\s*([A-Za-z'-]+),\s*([A-Za-z'-]+)\s*$", "\2 \1")</s:f>
      </s:c>
    </s:row>
    <s:row r="103" ht="18" customHeight="1">
      <s:c r="A103" s="10" t="n"/>
      <s:c r="B103" s="11" t="n"/>
      <s:c r="C103" s="7">
        <s:f>_xldudf_BF_FUNCTION("regex_extract", B103, Settings!$B$6)</s:f>
      </s:c>
      <s:c r="D103" s="7">
        <s:f>IF(ISTEXT(_xldudf_BF_FUNCTION("regex_test", B103, Settings!$B$7)), _xldudf_BF_FUNCTION("regex_test", B103, Settings!$B$7), IF(_xldudf_BF_FUNCTION("regex_test", B103, Settings!$B$7), "TRUE", "FALSE"))</s:f>
      </s:c>
      <s:c r="E103" s="7">
        <s:f>_xldudf_BF_FUNCTION("clean_phone", B103)</s:f>
      </s:c>
      <s:c r="F103" s="7">
        <s:f>_xldudf_BF_FUNCTION("regex_replace", B103, "^\s*([A-Za-z'-]+),\s*([A-Za-z'-]+)\s*$", "\2 \1")</s:f>
      </s:c>
    </s:row>
    <s:row r="104" ht="18" customHeight="1">
      <s:c r="A104" s="10" t="n"/>
      <s:c r="B104" s="11" t="n"/>
      <s:c r="C104" s="7">
        <s:f>_xldudf_BF_FUNCTION("regex_extract", B104, Settings!$B$6)</s:f>
      </s:c>
      <s:c r="D104" s="7">
        <s:f>IF(ISTEXT(_xldudf_BF_FUNCTION("regex_test", B104, Settings!$B$7)), _xldudf_BF_FUNCTION("regex_test", B104, Settings!$B$7), IF(_xldudf_BF_FUNCTION("regex_test", B104, Settings!$B$7), "TRUE", "FALSE"))</s:f>
      </s:c>
      <s:c r="E104" s="7">
        <s:f>_xldudf_BF_FUNCTION("clean_phone", B104)</s:f>
      </s:c>
      <s:c r="F104" s="7">
        <s:f>_xldudf_BF_FUNCTION("regex_replace", B104, "^\s*([A-Za-z'-]+),\s*([A-Za-z'-]+)\s*$", "\2 \1")</s:f>
      </s:c>
    </s:row>
    <s:row r="105" ht="18" customHeight="1">
      <s:c r="A105" s="10" t="n"/>
      <s:c r="B105" s="11" t="n"/>
      <s:c r="C105" s="7">
        <s:f>_xldudf_BF_FUNCTION("regex_extract", B105, Settings!$B$6)</s:f>
      </s:c>
      <s:c r="D105" s="7">
        <s:f>IF(ISTEXT(_xldudf_BF_FUNCTION("regex_test", B105, Settings!$B$7)), _xldudf_BF_FUNCTION("regex_test", B105, Settings!$B$7), IF(_xldudf_BF_FUNCTION("regex_test", B105, Settings!$B$7), "TRUE", "FALSE"))</s:f>
      </s:c>
      <s:c r="E105" s="7">
        <s:f>_xldudf_BF_FUNCTION("clean_phone", B105)</s:f>
      </s:c>
      <s:c r="F105" s="7">
        <s:f>_xldudf_BF_FUNCTION("regex_replace", B105, "^\s*([A-Za-z'-]+),\s*([A-Za-z'-]+)\s*$", "\2 \1")</s:f>
      </s:c>
    </s:row>
    <s:row r="106" ht="18" customHeight="1">
      <s:c r="A106" s="10" t="n"/>
      <s:c r="B106" s="11" t="n"/>
      <s:c r="C106" s="7">
        <s:f>_xldudf_BF_FUNCTION("regex_extract", B106, Settings!$B$6)</s:f>
      </s:c>
      <s:c r="D106" s="7">
        <s:f>IF(ISTEXT(_xldudf_BF_FUNCTION("regex_test", B106, Settings!$B$7)), _xldudf_BF_FUNCTION("regex_test", B106, Settings!$B$7), IF(_xldudf_BF_FUNCTION("regex_test", B106, Settings!$B$7), "TRUE", "FALSE"))</s:f>
      </s:c>
      <s:c r="E106" s="7">
        <s:f>_xldudf_BF_FUNCTION("clean_phone", B106)</s:f>
      </s:c>
      <s:c r="F106" s="7">
        <s:f>_xldudf_BF_FUNCTION("regex_replace", B106, "^\s*([A-Za-z'-]+),\s*([A-Za-z'-]+)\s*$", "\2 \1")</s:f>
      </s:c>
    </s:row>
    <s:row r="107" ht="18" customHeight="1">
      <s:c r="A107" s="10" t="n"/>
      <s:c r="B107" s="11" t="n"/>
      <s:c r="C107" s="7">
        <s:f>_xldudf_BF_FUNCTION("regex_extract", B107, Settings!$B$6)</s:f>
      </s:c>
      <s:c r="D107" s="7">
        <s:f>IF(ISTEXT(_xldudf_BF_FUNCTION("regex_test", B107, Settings!$B$7)), _xldudf_BF_FUNCTION("regex_test", B107, Settings!$B$7), IF(_xldudf_BF_FUNCTION("regex_test", B107, Settings!$B$7), "TRUE", "FALSE"))</s:f>
      </s:c>
      <s:c r="E107" s="7">
        <s:f>_xldudf_BF_FUNCTION("clean_phone", B107)</s:f>
      </s:c>
      <s:c r="F107" s="7">
        <s:f>_xldudf_BF_FUNCTION("regex_replace", B107, "^\s*([A-Za-z'-]+),\s*([A-Za-z'-]+)\s*$", "\2 \1")</s:f>
      </s:c>
    </s:row>
    <s:row r="108" ht="18" customHeight="1">
      <s:c r="A108" s="10" t="n"/>
      <s:c r="B108" s="11" t="n"/>
      <s:c r="C108" s="7">
        <s:f>_xldudf_BF_FUNCTION("regex_extract", B108, Settings!$B$6)</s:f>
      </s:c>
      <s:c r="D108" s="7">
        <s:f>IF(ISTEXT(_xldudf_BF_FUNCTION("regex_test", B108, Settings!$B$7)), _xldudf_BF_FUNCTION("regex_test", B108, Settings!$B$7), IF(_xldudf_BF_FUNCTION("regex_test", B108, Settings!$B$7), "TRUE", "FALSE"))</s:f>
      </s:c>
      <s:c r="E108" s="7">
        <s:f>_xldudf_BF_FUNCTION("clean_phone", B108)</s:f>
      </s:c>
      <s:c r="F108" s="7">
        <s:f>_xldudf_BF_FUNCTION("regex_replace", B108, "^\s*([A-Za-z'-]+),\s*([A-Za-z'-]+)\s*$", "\2 \1")</s:f>
      </s:c>
    </s:row>
    <s:row r="109" ht="18" customHeight="1">
      <s:c r="A109" s="10" t="n"/>
      <s:c r="B109" s="11" t="n"/>
      <s:c r="C109" s="7">
        <s:f>_xldudf_BF_FUNCTION("regex_extract", B109, Settings!$B$6)</s:f>
      </s:c>
      <s:c r="D109" s="7">
        <s:f>IF(ISTEXT(_xldudf_BF_FUNCTION("regex_test", B109, Settings!$B$7)), _xldudf_BF_FUNCTION("regex_test", B109, Settings!$B$7), IF(_xldudf_BF_FUNCTION("regex_test", B109, Settings!$B$7), "TRUE", "FALSE"))</s:f>
      </s:c>
      <s:c r="E109" s="7">
        <s:f>_xldudf_BF_FUNCTION("clean_phone", B109)</s:f>
      </s:c>
      <s:c r="F109" s="7">
        <s:f>_xldudf_BF_FUNCTION("regex_replace", B109, "^\s*([A-Za-z'-]+),\s*([A-Za-z'-]+)\s*$", "\2 \1")</s:f>
      </s:c>
    </s:row>
    <s:row r="110" ht="18" customHeight="1">
      <s:c r="A110" s="10" t="n"/>
      <s:c r="B110" s="11" t="n"/>
      <s:c r="C110" s="7">
        <s:f>_xldudf_BF_FUNCTION("regex_extract", B110, Settings!$B$6)</s:f>
      </s:c>
      <s:c r="D110" s="7">
        <s:f>IF(ISTEXT(_xldudf_BF_FUNCTION("regex_test", B110, Settings!$B$7)), _xldudf_BF_FUNCTION("regex_test", B110, Settings!$B$7), IF(_xldudf_BF_FUNCTION("regex_test", B110, Settings!$B$7), "TRUE", "FALSE"))</s:f>
      </s:c>
      <s:c r="E110" s="7">
        <s:f>_xldudf_BF_FUNCTION("clean_phone", B110)</s:f>
      </s:c>
      <s:c r="F110" s="7">
        <s:f>_xldudf_BF_FUNCTION("regex_replace", B110, "^\s*([A-Za-z'-]+),\s*([A-Za-z'-]+)\s*$", "\2 \1")</s:f>
      </s:c>
    </s:row>
    <s:row r="111" ht="18" customHeight="1">
      <s:c r="A111" s="10" t="n"/>
      <s:c r="B111" s="11" t="n"/>
      <s:c r="C111" s="7">
        <s:f>_xldudf_BF_FUNCTION("regex_extract", B111, Settings!$B$6)</s:f>
      </s:c>
      <s:c r="D111" s="7">
        <s:f>IF(ISTEXT(_xldudf_BF_FUNCTION("regex_test", B111, Settings!$B$7)), _xldudf_BF_FUNCTION("regex_test", B111, Settings!$B$7), IF(_xldudf_BF_FUNCTION("regex_test", B111, Settings!$B$7), "TRUE", "FALSE"))</s:f>
      </s:c>
      <s:c r="E111" s="7">
        <s:f>_xldudf_BF_FUNCTION("clean_phone", B111)</s:f>
      </s:c>
      <s:c r="F111" s="7">
        <s:f>_xldudf_BF_FUNCTION("regex_replace", B111, "^\s*([A-Za-z'-]+),\s*([A-Za-z'-]+)\s*$", "\2 \1")</s:f>
      </s:c>
    </s:row>
    <s:row r="112" ht="18" customHeight="1">
      <s:c r="A112" s="10" t="n"/>
      <s:c r="B112" s="11" t="n"/>
      <s:c r="C112" s="7">
        <s:f>_xldudf_BF_FUNCTION("regex_extract", B112, Settings!$B$6)</s:f>
      </s:c>
      <s:c r="D112" s="7">
        <s:f>IF(ISTEXT(_xldudf_BF_FUNCTION("regex_test", B112, Settings!$B$7)), _xldudf_BF_FUNCTION("regex_test", B112, Settings!$B$7), IF(_xldudf_BF_FUNCTION("regex_test", B112, Settings!$B$7), "TRUE", "FALSE"))</s:f>
      </s:c>
      <s:c r="E112" s="7">
        <s:f>_xldudf_BF_FUNCTION("clean_phone", B112)</s:f>
      </s:c>
      <s:c r="F112" s="7">
        <s:f>_xldudf_BF_FUNCTION("regex_replace", B112, "^\s*([A-Za-z'-]+),\s*([A-Za-z'-]+)\s*$", "\2 \1")</s:f>
      </s:c>
    </s:row>
    <s:row r="113" ht="18" customHeight="1">
      <s:c r="A113" s="10" t="n"/>
      <s:c r="B113" s="11" t="n"/>
      <s:c r="C113" s="7">
        <s:f>_xldudf_BF_FUNCTION("regex_extract", B113, Settings!$B$6)</s:f>
      </s:c>
      <s:c r="D113" s="7">
        <s:f>IF(ISTEXT(_xldudf_BF_FUNCTION("regex_test", B113, Settings!$B$7)), _xldudf_BF_FUNCTION("regex_test", B113, Settings!$B$7), IF(_xldudf_BF_FUNCTION("regex_test", B113, Settings!$B$7), "TRUE", "FALSE"))</s:f>
      </s:c>
      <s:c r="E113" s="7">
        <s:f>_xldudf_BF_FUNCTION("clean_phone", B113)</s:f>
      </s:c>
      <s:c r="F113" s="7">
        <s:f>_xldudf_BF_FUNCTION("regex_replace", B113, "^\s*([A-Za-z'-]+),\s*([A-Za-z'-]+)\s*$", "\2 \1")</s:f>
      </s:c>
    </s:row>
    <s:row r="114" ht="18" customHeight="1">
      <s:c r="A114" s="10" t="n"/>
      <s:c r="B114" s="11" t="n"/>
      <s:c r="C114" s="7">
        <s:f>_xldudf_BF_FUNCTION("regex_extract", B114, Settings!$B$6)</s:f>
      </s:c>
      <s:c r="D114" s="7">
        <s:f>IF(ISTEXT(_xldudf_BF_FUNCTION("regex_test", B114, Settings!$B$7)), _xldudf_BF_FUNCTION("regex_test", B114, Settings!$B$7), IF(_xldudf_BF_FUNCTION("regex_test", B114, Settings!$B$7), "TRUE", "FALSE"))</s:f>
      </s:c>
      <s:c r="E114" s="7">
        <s:f>_xldudf_BF_FUNCTION("clean_phone", B114)</s:f>
      </s:c>
      <s:c r="F114" s="7">
        <s:f>_xldudf_BF_FUNCTION("regex_replace", B114, "^\s*([A-Za-z'-]+),\s*([A-Za-z'-]+)\s*$", "\2 \1")</s:f>
      </s:c>
    </s:row>
    <s:row r="115" ht="18" customHeight="1">
      <s:c r="A115" s="10" t="n"/>
      <s:c r="B115" s="11" t="n"/>
      <s:c r="C115" s="7">
        <s:f>_xldudf_BF_FUNCTION("regex_extract", B115, Settings!$B$6)</s:f>
      </s:c>
      <s:c r="D115" s="7">
        <s:f>IF(ISTEXT(_xldudf_BF_FUNCTION("regex_test", B115, Settings!$B$7)), _xldudf_BF_FUNCTION("regex_test", B115, Settings!$B$7), IF(_xldudf_BF_FUNCTION("regex_test", B115, Settings!$B$7), "TRUE", "FALSE"))</s:f>
      </s:c>
      <s:c r="E115" s="7">
        <s:f>_xldudf_BF_FUNCTION("clean_phone", B115)</s:f>
      </s:c>
      <s:c r="F115" s="7">
        <s:f>_xldudf_BF_FUNCTION("regex_replace", B115, "^\s*([A-Za-z'-]+),\s*([A-Za-z'-]+)\s*$", "\2 \1")</s:f>
      </s:c>
    </s:row>
    <s:row r="116" ht="18" customHeight="1">
      <s:c r="A116" s="10" t="n"/>
      <s:c r="B116" s="11" t="n"/>
      <s:c r="C116" s="7">
        <s:f>_xldudf_BF_FUNCTION("regex_extract", B116, Settings!$B$6)</s:f>
      </s:c>
      <s:c r="D116" s="7">
        <s:f>IF(ISTEXT(_xldudf_BF_FUNCTION("regex_test", B116, Settings!$B$7)), _xldudf_BF_FUNCTION("regex_test", B116, Settings!$B$7), IF(_xldudf_BF_FUNCTION("regex_test", B116, Settings!$B$7), "TRUE", "FALSE"))</s:f>
      </s:c>
      <s:c r="E116" s="7">
        <s:f>_xldudf_BF_FUNCTION("clean_phone", B116)</s:f>
      </s:c>
      <s:c r="F116" s="7">
        <s:f>_xldudf_BF_FUNCTION("regex_replace", B116, "^\s*([A-Za-z'-]+),\s*([A-Za-z'-]+)\s*$", "\2 \1")</s:f>
      </s:c>
    </s:row>
    <s:row r="117" ht="18" customHeight="1">
      <s:c r="A117" s="10" t="n"/>
      <s:c r="B117" s="11" t="n"/>
      <s:c r="C117" s="7">
        <s:f>_xldudf_BF_FUNCTION("regex_extract", B117, Settings!$B$6)</s:f>
      </s:c>
      <s:c r="D117" s="7">
        <s:f>IF(ISTEXT(_xldudf_BF_FUNCTION("regex_test", B117, Settings!$B$7)), _xldudf_BF_FUNCTION("regex_test", B117, Settings!$B$7), IF(_xldudf_BF_FUNCTION("regex_test", B117, Settings!$B$7), "TRUE", "FALSE"))</s:f>
      </s:c>
      <s:c r="E117" s="7">
        <s:f>_xldudf_BF_FUNCTION("clean_phone", B117)</s:f>
      </s:c>
      <s:c r="F117" s="7">
        <s:f>_xldudf_BF_FUNCTION("regex_replace", B117, "^\s*([A-Za-z'-]+),\s*([A-Za-z'-]+)\s*$", "\2 \1")</s:f>
      </s:c>
    </s:row>
    <s:row r="118" ht="18" customHeight="1">
      <s:c r="A118" s="10" t="n"/>
      <s:c r="B118" s="11" t="n"/>
      <s:c r="C118" s="7">
        <s:f>_xldudf_BF_FUNCTION("regex_extract", B118, Settings!$B$6)</s:f>
      </s:c>
      <s:c r="D118" s="7">
        <s:f>IF(ISTEXT(_xldudf_BF_FUNCTION("regex_test", B118, Settings!$B$7)), _xldudf_BF_FUNCTION("regex_test", B118, Settings!$B$7), IF(_xldudf_BF_FUNCTION("regex_test", B118, Settings!$B$7), "TRUE", "FALSE"))</s:f>
      </s:c>
      <s:c r="E118" s="7">
        <s:f>_xldudf_BF_FUNCTION("clean_phone", B118)</s:f>
      </s:c>
      <s:c r="F118" s="7">
        <s:f>_xldudf_BF_FUNCTION("regex_replace", B118, "^\s*([A-Za-z'-]+),\s*([A-Za-z'-]+)\s*$", "\2 \1")</s:f>
      </s:c>
    </s:row>
    <s:row r="119" ht="18" customHeight="1">
      <s:c r="A119" s="10" t="n"/>
      <s:c r="B119" s="11" t="n"/>
      <s:c r="C119" s="7">
        <s:f>_xldudf_BF_FUNCTION("regex_extract", B119, Settings!$B$6)</s:f>
      </s:c>
      <s:c r="D119" s="7">
        <s:f>IF(ISTEXT(_xldudf_BF_FUNCTION("regex_test", B119, Settings!$B$7)), _xldudf_BF_FUNCTION("regex_test", B119, Settings!$B$7), IF(_xldudf_BF_FUNCTION("regex_test", B119, Settings!$B$7), "TRUE", "FALSE"))</s:f>
      </s:c>
      <s:c r="E119" s="7">
        <s:f>_xldudf_BF_FUNCTION("clean_phone", B119)</s:f>
      </s:c>
      <s:c r="F119" s="7">
        <s:f>_xldudf_BF_FUNCTION("regex_replace", B119, "^\s*([A-Za-z'-]+),\s*([A-Za-z'-]+)\s*$", "\2 \1")</s:f>
      </s:c>
    </s:row>
    <s:row r="120" ht="18" customHeight="1">
      <s:c r="A120" s="10" t="n"/>
      <s:c r="B120" s="11" t="n"/>
      <s:c r="C120" s="7">
        <s:f>_xldudf_BF_FUNCTION("regex_extract", B120, Settings!$B$6)</s:f>
      </s:c>
      <s:c r="D120" s="7">
        <s:f>IF(ISTEXT(_xldudf_BF_FUNCTION("regex_test", B120, Settings!$B$7)), _xldudf_BF_FUNCTION("regex_test", B120, Settings!$B$7), IF(_xldudf_BF_FUNCTION("regex_test", B120, Settings!$B$7), "TRUE", "FALSE"))</s:f>
      </s:c>
      <s:c r="E120" s="7">
        <s:f>_xldudf_BF_FUNCTION("clean_phone", B120)</s:f>
      </s:c>
      <s:c r="F120" s="7">
        <s:f>_xldudf_BF_FUNCTION("regex_replace", B120, "^\s*([A-Za-z'-]+),\s*([A-Za-z'-]+)\s*$", "\2 \1")</s:f>
      </s:c>
    </s:row>
    <s:row r="121" ht="18" customHeight="1">
      <s:c r="A121" s="10" t="n"/>
      <s:c r="B121" s="11" t="n"/>
      <s:c r="C121" s="7">
        <s:f>_xldudf_BF_FUNCTION("regex_extract", B121, Settings!$B$6)</s:f>
      </s:c>
      <s:c r="D121" s="7">
        <s:f>IF(ISTEXT(_xldudf_BF_FUNCTION("regex_test", B121, Settings!$B$7)), _xldudf_BF_FUNCTION("regex_test", B121, Settings!$B$7), IF(_xldudf_BF_FUNCTION("regex_test", B121, Settings!$B$7), "TRUE", "FALSE"))</s:f>
      </s:c>
      <s:c r="E121" s="7">
        <s:f>_xldudf_BF_FUNCTION("clean_phone", B121)</s:f>
      </s:c>
      <s:c r="F121" s="7">
        <s:f>_xldudf_BF_FUNCTION("regex_replace", B121, "^\s*([A-Za-z'-]+),\s*([A-Za-z'-]+)\s*$", "\2 \1")</s:f>
      </s:c>
    </s:row>
    <s:row r="122" ht="18" customHeight="1">
      <s:c r="A122" s="10" t="n"/>
      <s:c r="B122" s="11" t="n"/>
      <s:c r="C122" s="7">
        <s:f>_xldudf_BF_FUNCTION("regex_extract", B122, Settings!$B$6)</s:f>
      </s:c>
      <s:c r="D122" s="7">
        <s:f>IF(ISTEXT(_xldudf_BF_FUNCTION("regex_test", B122, Settings!$B$7)), _xldudf_BF_FUNCTION("regex_test", B122, Settings!$B$7), IF(_xldudf_BF_FUNCTION("regex_test", B122, Settings!$B$7), "TRUE", "FALSE"))</s:f>
      </s:c>
      <s:c r="E122" s="7">
        <s:f>_xldudf_BF_FUNCTION("clean_phone", B122)</s:f>
      </s:c>
      <s:c r="F122" s="7">
        <s:f>_xldudf_BF_FUNCTION("regex_replace", B122, "^\s*([A-Za-z'-]+),\s*([A-Za-z'-]+)\s*$", "\2 \1")</s:f>
      </s:c>
    </s:row>
    <s:row r="123" ht="18" customHeight="1">
      <s:c r="A123" s="10" t="n"/>
      <s:c r="B123" s="11" t="n"/>
      <s:c r="C123" s="7">
        <s:f>_xldudf_BF_FUNCTION("regex_extract", B123, Settings!$B$6)</s:f>
      </s:c>
      <s:c r="D123" s="7">
        <s:f>IF(ISTEXT(_xldudf_BF_FUNCTION("regex_test", B123, Settings!$B$7)), _xldudf_BF_FUNCTION("regex_test", B123, Settings!$B$7), IF(_xldudf_BF_FUNCTION("regex_test", B123, Settings!$B$7), "TRUE", "FALSE"))</s:f>
      </s:c>
      <s:c r="E123" s="7">
        <s:f>_xldudf_BF_FUNCTION("clean_phone", B123)</s:f>
      </s:c>
      <s:c r="F123" s="7">
        <s:f>_xldudf_BF_FUNCTION("regex_replace", B123, "^\s*([A-Za-z'-]+),\s*([A-Za-z'-]+)\s*$", "\2 \1")</s:f>
      </s:c>
    </s:row>
    <s:row r="124" ht="18" customHeight="1">
      <s:c r="A124" s="10" t="n"/>
      <s:c r="B124" s="11" t="n"/>
      <s:c r="C124" s="7">
        <s:f>_xldudf_BF_FUNCTION("regex_extract", B124, Settings!$B$6)</s:f>
      </s:c>
      <s:c r="D124" s="7">
        <s:f>IF(ISTEXT(_xldudf_BF_FUNCTION("regex_test", B124, Settings!$B$7)), _xldudf_BF_FUNCTION("regex_test", B124, Settings!$B$7), IF(_xldudf_BF_FUNCTION("regex_test", B124, Settings!$B$7), "TRUE", "FALSE"))</s:f>
      </s:c>
      <s:c r="E124" s="7">
        <s:f>_xldudf_BF_FUNCTION("clean_phone", B124)</s:f>
      </s:c>
      <s:c r="F124" s="7">
        <s:f>_xldudf_BF_FUNCTION("regex_replace", B124, "^\s*([A-Za-z'-]+),\s*([A-Za-z'-]+)\s*$", "\2 \1")</s:f>
      </s:c>
    </s:row>
    <s:row r="125" ht="18" customHeight="1">
      <s:c r="A125" s="10" t="n"/>
      <s:c r="B125" s="11" t="n"/>
      <s:c r="C125" s="7">
        <s:f>_xldudf_BF_FUNCTION("regex_extract", B125, Settings!$B$6)</s:f>
      </s:c>
      <s:c r="D125" s="7">
        <s:f>IF(ISTEXT(_xldudf_BF_FUNCTION("regex_test", B125, Settings!$B$7)), _xldudf_BF_FUNCTION("regex_test", B125, Settings!$B$7), IF(_xldudf_BF_FUNCTION("regex_test", B125, Settings!$B$7), "TRUE", "FALSE"))</s:f>
      </s:c>
      <s:c r="E125" s="7">
        <s:f>_xldudf_BF_FUNCTION("clean_phone", B125)</s:f>
      </s:c>
      <s:c r="F125" s="7">
        <s:f>_xldudf_BF_FUNCTION("regex_replace", B125, "^\s*([A-Za-z'-]+),\s*([A-Za-z'-]+)\s*$", "\2 \1")</s:f>
      </s:c>
    </s:row>
    <s:row r="126" ht="18" customHeight="1">
      <s:c r="A126" s="10" t="n"/>
      <s:c r="B126" s="11" t="n"/>
      <s:c r="C126" s="7">
        <s:f>_xldudf_BF_FUNCTION("regex_extract", B126, Settings!$B$6)</s:f>
      </s:c>
      <s:c r="D126" s="7">
        <s:f>IF(ISTEXT(_xldudf_BF_FUNCTION("regex_test", B126, Settings!$B$7)), _xldudf_BF_FUNCTION("regex_test", B126, Settings!$B$7), IF(_xldudf_BF_FUNCTION("regex_test", B126, Settings!$B$7), "TRUE", "FALSE"))</s:f>
      </s:c>
      <s:c r="E126" s="7">
        <s:f>_xldudf_BF_FUNCTION("clean_phone", B126)</s:f>
      </s:c>
      <s:c r="F126" s="7">
        <s:f>_xldudf_BF_FUNCTION("regex_replace", B126, "^\s*([A-Za-z'-]+),\s*([A-Za-z'-]+)\s*$", "\2 \1")</s:f>
      </s:c>
    </s:row>
    <s:row r="127" ht="18" customHeight="1">
      <s:c r="A127" s="10" t="n"/>
      <s:c r="B127" s="11" t="n"/>
      <s:c r="C127" s="7">
        <s:f>_xldudf_BF_FUNCTION("regex_extract", B127, Settings!$B$6)</s:f>
      </s:c>
      <s:c r="D127" s="7">
        <s:f>IF(ISTEXT(_xldudf_BF_FUNCTION("regex_test", B127, Settings!$B$7)), _xldudf_BF_FUNCTION("regex_test", B127, Settings!$B$7), IF(_xldudf_BF_FUNCTION("regex_test", B127, Settings!$B$7), "TRUE", "FALSE"))</s:f>
      </s:c>
      <s:c r="E127" s="7">
        <s:f>_xldudf_BF_FUNCTION("clean_phone", B127)</s:f>
      </s:c>
      <s:c r="F127" s="7">
        <s:f>_xldudf_BF_FUNCTION("regex_replace", B127, "^\s*([A-Za-z'-]+),\s*([A-Za-z'-]+)\s*$", "\2 \1")</s:f>
      </s:c>
    </s:row>
    <s:row r="128" ht="18" customHeight="1">
      <s:c r="A128" s="10" t="n"/>
      <s:c r="B128" s="11" t="n"/>
      <s:c r="C128" s="7">
        <s:f>_xldudf_BF_FUNCTION("regex_extract", B128, Settings!$B$6)</s:f>
      </s:c>
      <s:c r="D128" s="7">
        <s:f>IF(ISTEXT(_xldudf_BF_FUNCTION("regex_test", B128, Settings!$B$7)), _xldudf_BF_FUNCTION("regex_test", B128, Settings!$B$7), IF(_xldudf_BF_FUNCTION("regex_test", B128, Settings!$B$7), "TRUE", "FALSE"))</s:f>
      </s:c>
      <s:c r="E128" s="7">
        <s:f>_xldudf_BF_FUNCTION("clean_phone", B128)</s:f>
      </s:c>
      <s:c r="F128" s="7">
        <s:f>_xldudf_BF_FUNCTION("regex_replace", B128, "^\s*([A-Za-z'-]+),\s*([A-Za-z'-]+)\s*$", "\2 \1")</s:f>
      </s:c>
    </s:row>
    <s:row r="129" ht="18" customHeight="1">
      <s:c r="A129" s="10" t="n"/>
      <s:c r="B129" s="11" t="n"/>
      <s:c r="C129" s="7">
        <s:f>_xldudf_BF_FUNCTION("regex_extract", B129, Settings!$B$6)</s:f>
      </s:c>
      <s:c r="D129" s="7">
        <s:f>IF(ISTEXT(_xldudf_BF_FUNCTION("regex_test", B129, Settings!$B$7)), _xldudf_BF_FUNCTION("regex_test", B129, Settings!$B$7), IF(_xldudf_BF_FUNCTION("regex_test", B129, Settings!$B$7), "TRUE", "FALSE"))</s:f>
      </s:c>
      <s:c r="E129" s="7">
        <s:f>_xldudf_BF_FUNCTION("clean_phone", B129)</s:f>
      </s:c>
      <s:c r="F129" s="7">
        <s:f>_xldudf_BF_FUNCTION("regex_replace", B129, "^\s*([A-Za-z'-]+),\s*([A-Za-z'-]+)\s*$", "\2 \1")</s:f>
      </s:c>
    </s:row>
    <s:row r="130" ht="18" customHeight="1">
      <s:c r="A130" s="10" t="n"/>
      <s:c r="B130" s="11" t="n"/>
      <s:c r="C130" s="7">
        <s:f>_xldudf_BF_FUNCTION("regex_extract", B130, Settings!$B$6)</s:f>
      </s:c>
      <s:c r="D130" s="7">
        <s:f>IF(ISTEXT(_xldudf_BF_FUNCTION("regex_test", B130, Settings!$B$7)), _xldudf_BF_FUNCTION("regex_test", B130, Settings!$B$7), IF(_xldudf_BF_FUNCTION("regex_test", B130, Settings!$B$7), "TRUE", "FALSE"))</s:f>
      </s:c>
      <s:c r="E130" s="7">
        <s:f>_xldudf_BF_FUNCTION("clean_phone", B130)</s:f>
      </s:c>
      <s:c r="F130" s="7">
        <s:f>_xldudf_BF_FUNCTION("regex_replace", B130, "^\s*([A-Za-z'-]+),\s*([A-Za-z'-]+)\s*$", "\2 \1")</s:f>
      </s:c>
    </s:row>
    <s:row r="131" ht="18" customHeight="1">
      <s:c r="A131" s="10" t="n"/>
      <s:c r="B131" s="11" t="n"/>
      <s:c r="C131" s="7">
        <s:f>_xldudf_BF_FUNCTION("regex_extract", B131, Settings!$B$6)</s:f>
      </s:c>
      <s:c r="D131" s="7">
        <s:f>IF(ISTEXT(_xldudf_BF_FUNCTION("regex_test", B131, Settings!$B$7)), _xldudf_BF_FUNCTION("regex_test", B131, Settings!$B$7), IF(_xldudf_BF_FUNCTION("regex_test", B131, Settings!$B$7), "TRUE", "FALSE"))</s:f>
      </s:c>
      <s:c r="E131" s="7">
        <s:f>_xldudf_BF_FUNCTION("clean_phone", B131)</s:f>
      </s:c>
      <s:c r="F131" s="7">
        <s:f>_xldudf_BF_FUNCTION("regex_replace", B131, "^\s*([A-Za-z'-]+),\s*([A-Za-z'-]+)\s*$", "\2 \1")</s:f>
      </s:c>
    </s:row>
    <s:row r="132" ht="18" customHeight="1">
      <s:c r="A132" s="10" t="n"/>
      <s:c r="B132" s="11" t="n"/>
      <s:c r="C132" s="7">
        <s:f>_xldudf_BF_FUNCTION("regex_extract", B132, Settings!$B$6)</s:f>
      </s:c>
      <s:c r="D132" s="7">
        <s:f>IF(ISTEXT(_xldudf_BF_FUNCTION("regex_test", B132, Settings!$B$7)), _xldudf_BF_FUNCTION("regex_test", B132, Settings!$B$7), IF(_xldudf_BF_FUNCTION("regex_test", B132, Settings!$B$7), "TRUE", "FALSE"))</s:f>
      </s:c>
      <s:c r="E132" s="7">
        <s:f>_xldudf_BF_FUNCTION("clean_phone", B132)</s:f>
      </s:c>
      <s:c r="F132" s="7">
        <s:f>_xldudf_BF_FUNCTION("regex_replace", B132, "^\s*([A-Za-z'-]+),\s*([A-Za-z'-]+)\s*$", "\2 \1")</s:f>
      </s:c>
    </s:row>
    <s:row r="133" ht="18" customHeight="1">
      <s:c r="A133" s="10" t="n"/>
      <s:c r="B133" s="11" t="n"/>
      <s:c r="C133" s="7">
        <s:f>_xldudf_BF_FUNCTION("regex_extract", B133, Settings!$B$6)</s:f>
      </s:c>
      <s:c r="D133" s="7">
        <s:f>IF(ISTEXT(_xldudf_BF_FUNCTION("regex_test", B133, Settings!$B$7)), _xldudf_BF_FUNCTION("regex_test", B133, Settings!$B$7), IF(_xldudf_BF_FUNCTION("regex_test", B133, Settings!$B$7), "TRUE", "FALSE"))</s:f>
      </s:c>
      <s:c r="E133" s="7">
        <s:f>_xldudf_BF_FUNCTION("clean_phone", B133)</s:f>
      </s:c>
      <s:c r="F133" s="7">
        <s:f>_xldudf_BF_FUNCTION("regex_replace", B133, "^\s*([A-Za-z'-]+),\s*([A-Za-z'-]+)\s*$", "\2 \1")</s:f>
      </s:c>
    </s:row>
    <s:row r="134" ht="18" customHeight="1">
      <s:c r="A134" s="10" t="n"/>
      <s:c r="B134" s="11" t="n"/>
      <s:c r="C134" s="7">
        <s:f>_xldudf_BF_FUNCTION("regex_extract", B134, Settings!$B$6)</s:f>
      </s:c>
      <s:c r="D134" s="7">
        <s:f>IF(ISTEXT(_xldudf_BF_FUNCTION("regex_test", B134, Settings!$B$7)), _xldudf_BF_FUNCTION("regex_test", B134, Settings!$B$7), IF(_xldudf_BF_FUNCTION("regex_test", B134, Settings!$B$7), "TRUE", "FALSE"))</s:f>
      </s:c>
      <s:c r="E134" s="7">
        <s:f>_xldudf_BF_FUNCTION("clean_phone", B134)</s:f>
      </s:c>
      <s:c r="F134" s="7">
        <s:f>_xldudf_BF_FUNCTION("regex_replace", B134, "^\s*([A-Za-z'-]+),\s*([A-Za-z'-]+)\s*$", "\2 \1")</s:f>
      </s:c>
    </s:row>
    <s:row r="135" ht="18" customHeight="1">
      <s:c r="A135" s="10" t="n"/>
      <s:c r="B135" s="11" t="n"/>
      <s:c r="C135" s="7">
        <s:f>_xldudf_BF_FUNCTION("regex_extract", B135, Settings!$B$6)</s:f>
      </s:c>
      <s:c r="D135" s="7">
        <s:f>IF(ISTEXT(_xldudf_BF_FUNCTION("regex_test", B135, Settings!$B$7)), _xldudf_BF_FUNCTION("regex_test", B135, Settings!$B$7), IF(_xldudf_BF_FUNCTION("regex_test", B135, Settings!$B$7), "TRUE", "FALSE"))</s:f>
      </s:c>
      <s:c r="E135" s="7">
        <s:f>_xldudf_BF_FUNCTION("clean_phone", B135)</s:f>
      </s:c>
      <s:c r="F135" s="7">
        <s:f>_xldudf_BF_FUNCTION("regex_replace", B135, "^\s*([A-Za-z'-]+),\s*([A-Za-z'-]+)\s*$", "\2 \1")</s:f>
      </s:c>
    </s:row>
    <s:row r="136" ht="18" customHeight="1">
      <s:c r="A136" s="10" t="n"/>
      <s:c r="B136" s="11" t="n"/>
      <s:c r="C136" s="7">
        <s:f>_xldudf_BF_FUNCTION("regex_extract", B136, Settings!$B$6)</s:f>
      </s:c>
      <s:c r="D136" s="7">
        <s:f>IF(ISTEXT(_xldudf_BF_FUNCTION("regex_test", B136, Settings!$B$7)), _xldudf_BF_FUNCTION("regex_test", B136, Settings!$B$7), IF(_xldudf_BF_FUNCTION("regex_test", B136, Settings!$B$7), "TRUE", "FALSE"))</s:f>
      </s:c>
      <s:c r="E136" s="7">
        <s:f>_xldudf_BF_FUNCTION("clean_phone", B136)</s:f>
      </s:c>
      <s:c r="F136" s="7">
        <s:f>_xldudf_BF_FUNCTION("regex_replace", B136, "^\s*([A-Za-z'-]+),\s*([A-Za-z'-]+)\s*$", "\2 \1")</s:f>
      </s:c>
    </s:row>
    <s:row r="137" ht="18" customHeight="1">
      <s:c r="A137" s="10" t="n"/>
      <s:c r="B137" s="11" t="n"/>
      <s:c r="C137" s="7">
        <s:f>_xldudf_BF_FUNCTION("regex_extract", B137, Settings!$B$6)</s:f>
      </s:c>
      <s:c r="D137" s="7">
        <s:f>IF(ISTEXT(_xldudf_BF_FUNCTION("regex_test", B137, Settings!$B$7)), _xldudf_BF_FUNCTION("regex_test", B137, Settings!$B$7), IF(_xldudf_BF_FUNCTION("regex_test", B137, Settings!$B$7), "TRUE", "FALSE"))</s:f>
      </s:c>
      <s:c r="E137" s="7">
        <s:f>_xldudf_BF_FUNCTION("clean_phone", B137)</s:f>
      </s:c>
      <s:c r="F137" s="7">
        <s:f>_xldudf_BF_FUNCTION("regex_replace", B137, "^\s*([A-Za-z'-]+),\s*([A-Za-z'-]+)\s*$", "\2 \1")</s:f>
      </s:c>
    </s:row>
    <s:row r="138" ht="18" customHeight="1">
      <s:c r="A138" s="10" t="n"/>
      <s:c r="B138" s="11" t="n"/>
      <s:c r="C138" s="7">
        <s:f>_xldudf_BF_FUNCTION("regex_extract", B138, Settings!$B$6)</s:f>
      </s:c>
      <s:c r="D138" s="7">
        <s:f>IF(ISTEXT(_xldudf_BF_FUNCTION("regex_test", B138, Settings!$B$7)), _xldudf_BF_FUNCTION("regex_test", B138, Settings!$B$7), IF(_xldudf_BF_FUNCTION("regex_test", B138, Settings!$B$7), "TRUE", "FALSE"))</s:f>
      </s:c>
      <s:c r="E138" s="7">
        <s:f>_xldudf_BF_FUNCTION("clean_phone", B138)</s:f>
      </s:c>
      <s:c r="F138" s="7">
        <s:f>_xldudf_BF_FUNCTION("regex_replace", B138, "^\s*([A-Za-z'-]+),\s*([A-Za-z'-]+)\s*$", "\2 \1")</s:f>
      </s:c>
    </s:row>
    <s:row r="139" ht="18" customHeight="1">
      <s:c r="A139" s="10" t="n"/>
      <s:c r="B139" s="11" t="n"/>
      <s:c r="C139" s="7">
        <s:f>_xldudf_BF_FUNCTION("regex_extract", B139, Settings!$B$6)</s:f>
      </s:c>
      <s:c r="D139" s="7">
        <s:f>IF(ISTEXT(_xldudf_BF_FUNCTION("regex_test", B139, Settings!$B$7)), _xldudf_BF_FUNCTION("regex_test", B139, Settings!$B$7), IF(_xldudf_BF_FUNCTION("regex_test", B139, Settings!$B$7), "TRUE", "FALSE"))</s:f>
      </s:c>
      <s:c r="E139" s="7">
        <s:f>_xldudf_BF_FUNCTION("clean_phone", B139)</s:f>
      </s:c>
      <s:c r="F139" s="7">
        <s:f>_xldudf_BF_FUNCTION("regex_replace", B139, "^\s*([A-Za-z'-]+),\s*([A-Za-z'-]+)\s*$", "\2 \1")</s:f>
      </s:c>
    </s:row>
    <s:row r="140" ht="18" customHeight="1">
      <s:c r="A140" s="10" t="n"/>
      <s:c r="B140" s="11" t="n"/>
      <s:c r="C140" s="7">
        <s:f>_xldudf_BF_FUNCTION("regex_extract", B140, Settings!$B$6)</s:f>
      </s:c>
      <s:c r="D140" s="7">
        <s:f>IF(ISTEXT(_xldudf_BF_FUNCTION("regex_test", B140, Settings!$B$7)), _xldudf_BF_FUNCTION("regex_test", B140, Settings!$B$7), IF(_xldudf_BF_FUNCTION("regex_test", B140, Settings!$B$7), "TRUE", "FALSE"))</s:f>
      </s:c>
      <s:c r="E140" s="7">
        <s:f>_xldudf_BF_FUNCTION("clean_phone", B140)</s:f>
      </s:c>
      <s:c r="F140" s="7">
        <s:f>_xldudf_BF_FUNCTION("regex_replace", B140, "^\s*([A-Za-z'-]+),\s*([A-Za-z'-]+)\s*$", "\2 \1")</s:f>
      </s:c>
    </s:row>
    <s:row r="141" ht="18" customHeight="1">
      <s:c r="A141" s="10" t="n"/>
      <s:c r="B141" s="11" t="n"/>
      <s:c r="C141" s="7">
        <s:f>_xldudf_BF_FUNCTION("regex_extract", B141, Settings!$B$6)</s:f>
      </s:c>
      <s:c r="D141" s="7">
        <s:f>IF(ISTEXT(_xldudf_BF_FUNCTION("regex_test", B141, Settings!$B$7)), _xldudf_BF_FUNCTION("regex_test", B141, Settings!$B$7), IF(_xldudf_BF_FUNCTION("regex_test", B141, Settings!$B$7), "TRUE", "FALSE"))</s:f>
      </s:c>
      <s:c r="E141" s="7">
        <s:f>_xldudf_BF_FUNCTION("clean_phone", B141)</s:f>
      </s:c>
      <s:c r="F141" s="7">
        <s:f>_xldudf_BF_FUNCTION("regex_replace", B141, "^\s*([A-Za-z'-]+),\s*([A-Za-z'-]+)\s*$", "\2 \1")</s:f>
      </s:c>
    </s:row>
    <s:row r="142" ht="18" customHeight="1">
      <s:c r="A142" s="10" t="n"/>
      <s:c r="B142" s="11" t="n"/>
      <s:c r="C142" s="7">
        <s:f>_xldudf_BF_FUNCTION("regex_extract", B142, Settings!$B$6)</s:f>
      </s:c>
      <s:c r="D142" s="7">
        <s:f>IF(ISTEXT(_xldudf_BF_FUNCTION("regex_test", B142, Settings!$B$7)), _xldudf_BF_FUNCTION("regex_test", B142, Settings!$B$7), IF(_xldudf_BF_FUNCTION("regex_test", B142, Settings!$B$7), "TRUE", "FALSE"))</s:f>
      </s:c>
      <s:c r="E142" s="7">
        <s:f>_xldudf_BF_FUNCTION("clean_phone", B142)</s:f>
      </s:c>
      <s:c r="F142" s="7">
        <s:f>_xldudf_BF_FUNCTION("regex_replace", B142, "^\s*([A-Za-z'-]+),\s*([A-Za-z'-]+)\s*$", "\2 \1")</s:f>
      </s:c>
    </s:row>
    <s:row r="143" ht="18" customHeight="1">
      <s:c r="A143" s="10" t="n"/>
      <s:c r="B143" s="11" t="n"/>
      <s:c r="C143" s="7">
        <s:f>_xldudf_BF_FUNCTION("regex_extract", B143, Settings!$B$6)</s:f>
      </s:c>
      <s:c r="D143" s="7">
        <s:f>IF(ISTEXT(_xldudf_BF_FUNCTION("regex_test", B143, Settings!$B$7)), _xldudf_BF_FUNCTION("regex_test", B143, Settings!$B$7), IF(_xldudf_BF_FUNCTION("regex_test", B143, Settings!$B$7), "TRUE", "FALSE"))</s:f>
      </s:c>
      <s:c r="E143" s="7">
        <s:f>_xldudf_BF_FUNCTION("clean_phone", B143)</s:f>
      </s:c>
      <s:c r="F143" s="7">
        <s:f>_xldudf_BF_FUNCTION("regex_replace", B143, "^\s*([A-Za-z'-]+),\s*([A-Za-z'-]+)\s*$", "\2 \1")</s:f>
      </s:c>
    </s:row>
    <s:row r="144" ht="18" customHeight="1">
      <s:c r="A144" s="10" t="n"/>
      <s:c r="B144" s="11" t="n"/>
      <s:c r="C144" s="7">
        <s:f>_xldudf_BF_FUNCTION("regex_extract", B144, Settings!$B$6)</s:f>
      </s:c>
      <s:c r="D144" s="7">
        <s:f>IF(ISTEXT(_xldudf_BF_FUNCTION("regex_test", B144, Settings!$B$7)), _xldudf_BF_FUNCTION("regex_test", B144, Settings!$B$7), IF(_xldudf_BF_FUNCTION("regex_test", B144, Settings!$B$7), "TRUE", "FALSE"))</s:f>
      </s:c>
      <s:c r="E144" s="7">
        <s:f>_xldudf_BF_FUNCTION("clean_phone", B144)</s:f>
      </s:c>
      <s:c r="F144" s="7">
        <s:f>_xldudf_BF_FUNCTION("regex_replace", B144, "^\s*([A-Za-z'-]+),\s*([A-Za-z'-]+)\s*$", "\2 \1")</s:f>
      </s:c>
    </s:row>
    <s:row r="145" ht="18" customHeight="1">
      <s:c r="A145" s="10" t="n"/>
      <s:c r="B145" s="11" t="n"/>
      <s:c r="C145" s="7">
        <s:f>_xldudf_BF_FUNCTION("regex_extract", B145, Settings!$B$6)</s:f>
      </s:c>
      <s:c r="D145" s="7">
        <s:f>IF(ISTEXT(_xldudf_BF_FUNCTION("regex_test", B145, Settings!$B$7)), _xldudf_BF_FUNCTION("regex_test", B145, Settings!$B$7), IF(_xldudf_BF_FUNCTION("regex_test", B145, Settings!$B$7), "TRUE", "FALSE"))</s:f>
      </s:c>
      <s:c r="E145" s="7">
        <s:f>_xldudf_BF_FUNCTION("clean_phone", B145)</s:f>
      </s:c>
      <s:c r="F145" s="7">
        <s:f>_xldudf_BF_FUNCTION("regex_replace", B145, "^\s*([A-Za-z'-]+),\s*([A-Za-z'-]+)\s*$", "\2 \1")</s:f>
      </s:c>
    </s:row>
    <s:row r="146" ht="18" customHeight="1">
      <s:c r="A146" s="10" t="n"/>
      <s:c r="B146" s="11" t="n"/>
      <s:c r="C146" s="7">
        <s:f>_xldudf_BF_FUNCTION("regex_extract", B146, Settings!$B$6)</s:f>
      </s:c>
      <s:c r="D146" s="7">
        <s:f>IF(ISTEXT(_xldudf_BF_FUNCTION("regex_test", B146, Settings!$B$7)), _xldudf_BF_FUNCTION("regex_test", B146, Settings!$B$7), IF(_xldudf_BF_FUNCTION("regex_test", B146, Settings!$B$7), "TRUE", "FALSE"))</s:f>
      </s:c>
      <s:c r="E146" s="7">
        <s:f>_xldudf_BF_FUNCTION("clean_phone", B146)</s:f>
      </s:c>
      <s:c r="F146" s="7">
        <s:f>_xldudf_BF_FUNCTION("regex_replace", B146, "^\s*([A-Za-z'-]+),\s*([A-Za-z'-]+)\s*$", "\2 \1")</s:f>
      </s:c>
    </s:row>
    <s:row r="147" ht="18" customHeight="1">
      <s:c r="A147" s="10" t="n"/>
      <s:c r="B147" s="11" t="n"/>
      <s:c r="C147" s="7">
        <s:f>_xldudf_BF_FUNCTION("regex_extract", B147, Settings!$B$6)</s:f>
      </s:c>
      <s:c r="D147" s="7">
        <s:f>IF(ISTEXT(_xldudf_BF_FUNCTION("regex_test", B147, Settings!$B$7)), _xldudf_BF_FUNCTION("regex_test", B147, Settings!$B$7), IF(_xldudf_BF_FUNCTION("regex_test", B147, Settings!$B$7), "TRUE", "FALSE"))</s:f>
      </s:c>
      <s:c r="E147" s="7">
        <s:f>_xldudf_BF_FUNCTION("clean_phone", B147)</s:f>
      </s:c>
      <s:c r="F147" s="7">
        <s:f>_xldudf_BF_FUNCTION("regex_replace", B147, "^\s*([A-Za-z'-]+),\s*([A-Za-z'-]+)\s*$", "\2 \1")</s:f>
      </s:c>
    </s:row>
    <s:row r="148" ht="18" customHeight="1">
      <s:c r="A148" s="10" t="n"/>
      <s:c r="B148" s="11" t="n"/>
      <s:c r="C148" s="7">
        <s:f>_xldudf_BF_FUNCTION("regex_extract", B148, Settings!$B$6)</s:f>
      </s:c>
      <s:c r="D148" s="7">
        <s:f>IF(ISTEXT(_xldudf_BF_FUNCTION("regex_test", B148, Settings!$B$7)), _xldudf_BF_FUNCTION("regex_test", B148, Settings!$B$7), IF(_xldudf_BF_FUNCTION("regex_test", B148, Settings!$B$7), "TRUE", "FALSE"))</s:f>
      </s:c>
      <s:c r="E148" s="7">
        <s:f>_xldudf_BF_FUNCTION("clean_phone", B148)</s:f>
      </s:c>
      <s:c r="F148" s="7">
        <s:f>_xldudf_BF_FUNCTION("regex_replace", B148, "^\s*([A-Za-z'-]+),\s*([A-Za-z'-]+)\s*$", "\2 \1")</s:f>
      </s:c>
    </s:row>
    <s:row r="149" ht="18" customHeight="1">
      <s:c r="A149" s="10" t="n"/>
      <s:c r="B149" s="11" t="n"/>
      <s:c r="C149" s="7">
        <s:f>_xldudf_BF_FUNCTION("regex_extract", B149, Settings!$B$6)</s:f>
      </s:c>
      <s:c r="D149" s="7">
        <s:f>IF(ISTEXT(_xldudf_BF_FUNCTION("regex_test", B149, Settings!$B$7)), _xldudf_BF_FUNCTION("regex_test", B149, Settings!$B$7), IF(_xldudf_BF_FUNCTION("regex_test", B149, Settings!$B$7), "TRUE", "FALSE"))</s:f>
      </s:c>
      <s:c r="E149" s="7">
        <s:f>_xldudf_BF_FUNCTION("clean_phone", B149)</s:f>
      </s:c>
      <s:c r="F149" s="7">
        <s:f>_xldudf_BF_FUNCTION("regex_replace", B149, "^\s*([A-Za-z'-]+),\s*([A-Za-z'-]+)\s*$", "\2 \1")</s:f>
      </s:c>
    </s:row>
    <s:row r="150" ht="18" customHeight="1">
      <s:c r="A150" s="10" t="n"/>
      <s:c r="B150" s="11" t="n"/>
      <s:c r="C150" s="7">
        <s:f>_xldudf_BF_FUNCTION("regex_extract", B150, Settings!$B$6)</s:f>
      </s:c>
      <s:c r="D150" s="7">
        <s:f>IF(ISTEXT(_xldudf_BF_FUNCTION("regex_test", B150, Settings!$B$7)), _xldudf_BF_FUNCTION("regex_test", B150, Settings!$B$7), IF(_xldudf_BF_FUNCTION("regex_test", B150, Settings!$B$7), "TRUE", "FALSE"))</s:f>
      </s:c>
      <s:c r="E150" s="7">
        <s:f>_xldudf_BF_FUNCTION("clean_phone", B150)</s:f>
      </s:c>
      <s:c r="F150" s="7">
        <s:f>_xldudf_BF_FUNCTION("regex_replace", B150, "^\s*([A-Za-z'-]+),\s*([A-Za-z'-]+)\s*$", "\2 \1")</s:f>
      </s:c>
    </s:row>
    <s:row r="151" ht="18" customHeight="1">
      <s:c r="A151" s="10" t="n"/>
      <s:c r="B151" s="11" t="n"/>
      <s:c r="C151" s="7">
        <s:f>_xldudf_BF_FUNCTION("regex_extract", B151, Settings!$B$6)</s:f>
      </s:c>
      <s:c r="D151" s="7">
        <s:f>IF(ISTEXT(_xldudf_BF_FUNCTION("regex_test", B151, Settings!$B$7)), _xldudf_BF_FUNCTION("regex_test", B151, Settings!$B$7), IF(_xldudf_BF_FUNCTION("regex_test", B151, Settings!$B$7), "TRUE", "FALSE"))</s:f>
      </s:c>
      <s:c r="E151" s="7">
        <s:f>_xldudf_BF_FUNCTION("clean_phone", B151)</s:f>
      </s:c>
      <s:c r="F151" s="7">
        <s:f>_xldudf_BF_FUNCTION("regex_replace", B151, "^\s*([A-Za-z'-]+),\s*([A-Za-z'-]+)\s*$", "\2 \1")</s:f>
      </s:c>
    </s:row>
    <s:row r="152" ht="18" customHeight="1">
      <s:c r="A152" s="10" t="n"/>
      <s:c r="B152" s="11" t="n"/>
      <s:c r="C152" s="7">
        <s:f>_xldudf_BF_FUNCTION("regex_extract", B152, Settings!$B$6)</s:f>
      </s:c>
      <s:c r="D152" s="7">
        <s:f>IF(ISTEXT(_xldudf_BF_FUNCTION("regex_test", B152, Settings!$B$7)), _xldudf_BF_FUNCTION("regex_test", B152, Settings!$B$7), IF(_xldudf_BF_FUNCTION("regex_test", B152, Settings!$B$7), "TRUE", "FALSE"))</s:f>
      </s:c>
      <s:c r="E152" s="7">
        <s:f>_xldudf_BF_FUNCTION("clean_phone", B152)</s:f>
      </s:c>
      <s:c r="F152" s="7">
        <s:f>_xldudf_BF_FUNCTION("regex_replace", B152, "^\s*([A-Za-z'-]+),\s*([A-Za-z'-]+)\s*$", "\2 \1")</s:f>
      </s:c>
    </s:row>
    <s:row r="153" ht="18" customHeight="1">
      <s:c r="A153" s="10" t="n"/>
      <s:c r="B153" s="11" t="n"/>
      <s:c r="C153" s="7">
        <s:f>_xldudf_BF_FUNCTION("regex_extract", B153, Settings!$B$6)</s:f>
      </s:c>
      <s:c r="D153" s="7">
        <s:f>IF(ISTEXT(_xldudf_BF_FUNCTION("regex_test", B153, Settings!$B$7)), _xldudf_BF_FUNCTION("regex_test", B153, Settings!$B$7), IF(_xldudf_BF_FUNCTION("regex_test", B153, Settings!$B$7), "TRUE", "FALSE"))</s:f>
      </s:c>
      <s:c r="E153" s="7">
        <s:f>_xldudf_BF_FUNCTION("clean_phone", B153)</s:f>
      </s:c>
      <s:c r="F153" s="7">
        <s:f>_xldudf_BF_FUNCTION("regex_replace", B153, "^\s*([A-Za-z'-]+),\s*([A-Za-z'-]+)\s*$", "\2 \1")</s:f>
      </s:c>
    </s:row>
    <s:row r="154" ht="18" customHeight="1">
      <s:c r="A154" s="10" t="n"/>
      <s:c r="B154" s="11" t="n"/>
      <s:c r="C154" s="7">
        <s:f>_xldudf_BF_FUNCTION("regex_extract", B154, Settings!$B$6)</s:f>
      </s:c>
      <s:c r="D154" s="7">
        <s:f>IF(ISTEXT(_xldudf_BF_FUNCTION("regex_test", B154, Settings!$B$7)), _xldudf_BF_FUNCTION("regex_test", B154, Settings!$B$7), IF(_xldudf_BF_FUNCTION("regex_test", B154, Settings!$B$7), "TRUE", "FALSE"))</s:f>
      </s:c>
      <s:c r="E154" s="7">
        <s:f>_xldudf_BF_FUNCTION("clean_phone", B154)</s:f>
      </s:c>
      <s:c r="F154" s="7">
        <s:f>_xldudf_BF_FUNCTION("regex_replace", B154, "^\s*([A-Za-z'-]+),\s*([A-Za-z'-]+)\s*$", "\2 \1")</s:f>
      </s:c>
    </s:row>
    <s:row r="155" ht="18" customHeight="1">
      <s:c r="A155" s="10" t="n"/>
      <s:c r="B155" s="11" t="n"/>
      <s:c r="C155" s="7">
        <s:f>_xldudf_BF_FUNCTION("regex_extract", B155, Settings!$B$6)</s:f>
      </s:c>
      <s:c r="D155" s="7">
        <s:f>IF(ISTEXT(_xldudf_BF_FUNCTION("regex_test", B155, Settings!$B$7)), _xldudf_BF_FUNCTION("regex_test", B155, Settings!$B$7), IF(_xldudf_BF_FUNCTION("regex_test", B155, Settings!$B$7), "TRUE", "FALSE"))</s:f>
      </s:c>
      <s:c r="E155" s="7">
        <s:f>_xldudf_BF_FUNCTION("clean_phone", B155)</s:f>
      </s:c>
      <s:c r="F155" s="7">
        <s:f>_xldudf_BF_FUNCTION("regex_replace", B155, "^\s*([A-Za-z'-]+),\s*([A-Za-z'-]+)\s*$", "\2 \1")</s:f>
      </s:c>
    </s:row>
    <s:row r="156" ht="18" customHeight="1">
      <s:c r="A156" s="10" t="n"/>
      <s:c r="B156" s="11" t="n"/>
      <s:c r="C156" s="7">
        <s:f>_xldudf_BF_FUNCTION("regex_extract", B156, Settings!$B$6)</s:f>
      </s:c>
      <s:c r="D156" s="7">
        <s:f>IF(ISTEXT(_xldudf_BF_FUNCTION("regex_test", B156, Settings!$B$7)), _xldudf_BF_FUNCTION("regex_test", B156, Settings!$B$7), IF(_xldudf_BF_FUNCTION("regex_test", B156, Settings!$B$7), "TRUE", "FALSE"))</s:f>
      </s:c>
      <s:c r="E156" s="7">
        <s:f>_xldudf_BF_FUNCTION("clean_phone", B156)</s:f>
      </s:c>
      <s:c r="F156" s="7">
        <s:f>_xldudf_BF_FUNCTION("regex_replace", B156, "^\s*([A-Za-z'-]+),\s*([A-Za-z'-]+)\s*$", "\2 \1")</s:f>
      </s:c>
    </s:row>
    <s:row r="157" ht="18" customHeight="1">
      <s:c r="A157" s="10" t="n"/>
      <s:c r="B157" s="11" t="n"/>
      <s:c r="C157" s="7">
        <s:f>_xldudf_BF_FUNCTION("regex_extract", B157, Settings!$B$6)</s:f>
      </s:c>
      <s:c r="D157" s="7">
        <s:f>IF(ISTEXT(_xldudf_BF_FUNCTION("regex_test", B157, Settings!$B$7)), _xldudf_BF_FUNCTION("regex_test", B157, Settings!$B$7), IF(_xldudf_BF_FUNCTION("regex_test", B157, Settings!$B$7), "TRUE", "FALSE"))</s:f>
      </s:c>
      <s:c r="E157" s="7">
        <s:f>_xldudf_BF_FUNCTION("clean_phone", B157)</s:f>
      </s:c>
      <s:c r="F157" s="7">
        <s:f>_xldudf_BF_FUNCTION("regex_replace", B157, "^\s*([A-Za-z'-]+),\s*([A-Za-z'-]+)\s*$", "\2 \1")</s:f>
      </s:c>
    </s:row>
    <s:row r="158" ht="18" customHeight="1">
      <s:c r="A158" s="10" t="n"/>
      <s:c r="B158" s="11" t="n"/>
      <s:c r="C158" s="7">
        <s:f>_xldudf_BF_FUNCTION("regex_extract", B158, Settings!$B$6)</s:f>
      </s:c>
      <s:c r="D158" s="7">
        <s:f>IF(ISTEXT(_xldudf_BF_FUNCTION("regex_test", B158, Settings!$B$7)), _xldudf_BF_FUNCTION("regex_test", B158, Settings!$B$7), IF(_xldudf_BF_FUNCTION("regex_test", B158, Settings!$B$7), "TRUE", "FALSE"))</s:f>
      </s:c>
      <s:c r="E158" s="7">
        <s:f>_xldudf_BF_FUNCTION("clean_phone", B158)</s:f>
      </s:c>
      <s:c r="F158" s="7">
        <s:f>_xldudf_BF_FUNCTION("regex_replace", B158, "^\s*([A-Za-z'-]+),\s*([A-Za-z'-]+)\s*$", "\2 \1")</s:f>
      </s:c>
    </s:row>
    <s:row r="159" ht="18" customHeight="1">
      <s:c r="A159" s="10" t="n"/>
      <s:c r="B159" s="11" t="n"/>
      <s:c r="C159" s="7">
        <s:f>_xldudf_BF_FUNCTION("regex_extract", B159, Settings!$B$6)</s:f>
      </s:c>
      <s:c r="D159" s="7">
        <s:f>IF(ISTEXT(_xldudf_BF_FUNCTION("regex_test", B159, Settings!$B$7)), _xldudf_BF_FUNCTION("regex_test", B159, Settings!$B$7), IF(_xldudf_BF_FUNCTION("regex_test", B159, Settings!$B$7), "TRUE", "FALSE"))</s:f>
      </s:c>
      <s:c r="E159" s="7">
        <s:f>_xldudf_BF_FUNCTION("clean_phone", B159)</s:f>
      </s:c>
      <s:c r="F159" s="7">
        <s:f>_xldudf_BF_FUNCTION("regex_replace", B159, "^\s*([A-Za-z'-]+),\s*([A-Za-z'-]+)\s*$", "\2 \1")</s:f>
      </s:c>
    </s:row>
    <s:row r="160" ht="18" customHeight="1">
      <s:c r="A160" s="10" t="n"/>
      <s:c r="B160" s="11" t="n"/>
      <s:c r="C160" s="7">
        <s:f>_xldudf_BF_FUNCTION("regex_extract", B160, Settings!$B$6)</s:f>
      </s:c>
      <s:c r="D160" s="7">
        <s:f>IF(ISTEXT(_xldudf_BF_FUNCTION("regex_test", B160, Settings!$B$7)), _xldudf_BF_FUNCTION("regex_test", B160, Settings!$B$7), IF(_xldudf_BF_FUNCTION("regex_test", B160, Settings!$B$7), "TRUE", "FALSE"))</s:f>
      </s:c>
      <s:c r="E160" s="7">
        <s:f>_xldudf_BF_FUNCTION("clean_phone", B160)</s:f>
      </s:c>
      <s:c r="F160" s="7">
        <s:f>_xldudf_BF_FUNCTION("regex_replace", B160, "^\s*([A-Za-z'-]+),\s*([A-Za-z'-]+)\s*$", "\2 \1")</s:f>
      </s:c>
    </s:row>
    <s:row r="161" ht="18" customHeight="1">
      <s:c r="A161" s="10" t="n"/>
      <s:c r="B161" s="11" t="n"/>
      <s:c r="C161" s="7">
        <s:f>_xldudf_BF_FUNCTION("regex_extract", B161, Settings!$B$6)</s:f>
      </s:c>
      <s:c r="D161" s="7">
        <s:f>IF(ISTEXT(_xldudf_BF_FUNCTION("regex_test", B161, Settings!$B$7)), _xldudf_BF_FUNCTION("regex_test", B161, Settings!$B$7), IF(_xldudf_BF_FUNCTION("regex_test", B161, Settings!$B$7), "TRUE", "FALSE"))</s:f>
      </s:c>
      <s:c r="E161" s="7">
        <s:f>_xldudf_BF_FUNCTION("clean_phone", B161)</s:f>
      </s:c>
      <s:c r="F161" s="7">
        <s:f>_xldudf_BF_FUNCTION("regex_replace", B161, "^\s*([A-Za-z'-]+),\s*([A-Za-z'-]+)\s*$", "\2 \1")</s:f>
      </s:c>
    </s:row>
    <s:row r="162" ht="18" customHeight="1">
      <s:c r="A162" s="10" t="n"/>
      <s:c r="B162" s="11" t="n"/>
      <s:c r="C162" s="7">
        <s:f>_xldudf_BF_FUNCTION("regex_extract", B162, Settings!$B$6)</s:f>
      </s:c>
      <s:c r="D162" s="7">
        <s:f>IF(ISTEXT(_xldudf_BF_FUNCTION("regex_test", B162, Settings!$B$7)), _xldudf_BF_FUNCTION("regex_test", B162, Settings!$B$7), IF(_xldudf_BF_FUNCTION("regex_test", B162, Settings!$B$7), "TRUE", "FALSE"))</s:f>
      </s:c>
      <s:c r="E162" s="7">
        <s:f>_xldudf_BF_FUNCTION("clean_phone", B162)</s:f>
      </s:c>
      <s:c r="F162" s="7">
        <s:f>_xldudf_BF_FUNCTION("regex_replace", B162, "^\s*([A-Za-z'-]+),\s*([A-Za-z'-]+)\s*$", "\2 \1")</s:f>
      </s:c>
    </s:row>
    <s:row r="163" ht="18" customHeight="1">
      <s:c r="A163" s="10" t="n"/>
      <s:c r="B163" s="11" t="n"/>
      <s:c r="C163" s="7">
        <s:f>_xldudf_BF_FUNCTION("regex_extract", B163, Settings!$B$6)</s:f>
      </s:c>
      <s:c r="D163" s="7">
        <s:f>IF(ISTEXT(_xldudf_BF_FUNCTION("regex_test", B163, Settings!$B$7)), _xldudf_BF_FUNCTION("regex_test", B163, Settings!$B$7), IF(_xldudf_BF_FUNCTION("regex_test", B163, Settings!$B$7), "TRUE", "FALSE"))</s:f>
      </s:c>
      <s:c r="E163" s="7">
        <s:f>_xldudf_BF_FUNCTION("clean_phone", B163)</s:f>
      </s:c>
      <s:c r="F163" s="7">
        <s:f>_xldudf_BF_FUNCTION("regex_replace", B163, "^\s*([A-Za-z'-]+),\s*([A-Za-z'-]+)\s*$", "\2 \1")</s:f>
      </s:c>
    </s:row>
    <s:row r="164" ht="18" customHeight="1">
      <s:c r="A164" s="10" t="n"/>
      <s:c r="B164" s="11" t="n"/>
      <s:c r="C164" s="7">
        <s:f>_xldudf_BF_FUNCTION("regex_extract", B164, Settings!$B$6)</s:f>
      </s:c>
      <s:c r="D164" s="7">
        <s:f>IF(ISTEXT(_xldudf_BF_FUNCTION("regex_test", B164, Settings!$B$7)), _xldudf_BF_FUNCTION("regex_test", B164, Settings!$B$7), IF(_xldudf_BF_FUNCTION("regex_test", B164, Settings!$B$7), "TRUE", "FALSE"))</s:f>
      </s:c>
      <s:c r="E164" s="7">
        <s:f>_xldudf_BF_FUNCTION("clean_phone", B164)</s:f>
      </s:c>
      <s:c r="F164" s="7">
        <s:f>_xldudf_BF_FUNCTION("regex_replace", B164, "^\s*([A-Za-z'-]+),\s*([A-Za-z'-]+)\s*$", "\2 \1")</s:f>
      </s:c>
    </s:row>
    <s:row r="165" ht="18" customHeight="1">
      <s:c r="A165" s="10" t="n"/>
      <s:c r="B165" s="11" t="n"/>
      <s:c r="C165" s="7">
        <s:f>_xldudf_BF_FUNCTION("regex_extract", B165, Settings!$B$6)</s:f>
      </s:c>
      <s:c r="D165" s="7">
        <s:f>IF(ISTEXT(_xldudf_BF_FUNCTION("regex_test", B165, Settings!$B$7)), _xldudf_BF_FUNCTION("regex_test", B165, Settings!$B$7), IF(_xldudf_BF_FUNCTION("regex_test", B165, Settings!$B$7), "TRUE", "FALSE"))</s:f>
      </s:c>
      <s:c r="E165" s="7">
        <s:f>_xldudf_BF_FUNCTION("clean_phone", B165)</s:f>
      </s:c>
      <s:c r="F165" s="7">
        <s:f>_xldudf_BF_FUNCTION("regex_replace", B165, "^\s*([A-Za-z'-]+),\s*([A-Za-z'-]+)\s*$", "\2 \1")</s:f>
      </s:c>
    </s:row>
    <s:row r="166" ht="18" customHeight="1">
      <s:c r="A166" s="10" t="n"/>
      <s:c r="B166" s="11" t="n"/>
      <s:c r="C166" s="7">
        <s:f>_xldudf_BF_FUNCTION("regex_extract", B166, Settings!$B$6)</s:f>
      </s:c>
      <s:c r="D166" s="7">
        <s:f>IF(ISTEXT(_xldudf_BF_FUNCTION("regex_test", B166, Settings!$B$7)), _xldudf_BF_FUNCTION("regex_test", B166, Settings!$B$7), IF(_xldudf_BF_FUNCTION("regex_test", B166, Settings!$B$7), "TRUE", "FALSE"))</s:f>
      </s:c>
      <s:c r="E166" s="7">
        <s:f>_xldudf_BF_FUNCTION("clean_phone", B166)</s:f>
      </s:c>
      <s:c r="F166" s="7">
        <s:f>_xldudf_BF_FUNCTION("regex_replace", B166, "^\s*([A-Za-z'-]+),\s*([A-Za-z'-]+)\s*$", "\2 \1")</s:f>
      </s:c>
    </s:row>
    <s:row r="167" ht="18" customHeight="1">
      <s:c r="A167" s="10" t="n"/>
      <s:c r="B167" s="11" t="n"/>
      <s:c r="C167" s="7">
        <s:f>_xldudf_BF_FUNCTION("regex_extract", B167, Settings!$B$6)</s:f>
      </s:c>
      <s:c r="D167" s="7">
        <s:f>IF(ISTEXT(_xldudf_BF_FUNCTION("regex_test", B167, Settings!$B$7)), _xldudf_BF_FUNCTION("regex_test", B167, Settings!$B$7), IF(_xldudf_BF_FUNCTION("regex_test", B167, Settings!$B$7), "TRUE", "FALSE"))</s:f>
      </s:c>
      <s:c r="E167" s="7">
        <s:f>_xldudf_BF_FUNCTION("clean_phone", B167)</s:f>
      </s:c>
      <s:c r="F167" s="7">
        <s:f>_xldudf_BF_FUNCTION("regex_replace", B167, "^\s*([A-Za-z'-]+),\s*([A-Za-z'-]+)\s*$", "\2 \1")</s:f>
      </s:c>
    </s:row>
    <s:row r="168" ht="18" customHeight="1">
      <s:c r="A168" s="10" t="n"/>
      <s:c r="B168" s="11" t="n"/>
      <s:c r="C168" s="7">
        <s:f>_xldudf_BF_FUNCTION("regex_extract", B168, Settings!$B$6)</s:f>
      </s:c>
      <s:c r="D168" s="7">
        <s:f>IF(ISTEXT(_xldudf_BF_FUNCTION("regex_test", B168, Settings!$B$7)), _xldudf_BF_FUNCTION("regex_test", B168, Settings!$B$7), IF(_xldudf_BF_FUNCTION("regex_test", B168, Settings!$B$7), "TRUE", "FALSE"))</s:f>
      </s:c>
      <s:c r="E168" s="7">
        <s:f>_xldudf_BF_FUNCTION("clean_phone", B168)</s:f>
      </s:c>
      <s:c r="F168" s="7">
        <s:f>_xldudf_BF_FUNCTION("regex_replace", B168, "^\s*([A-Za-z'-]+),\s*([A-Za-z'-]+)\s*$", "\2 \1")</s:f>
      </s:c>
    </s:row>
    <s:row r="169" ht="18" customHeight="1">
      <s:c r="A169" s="10" t="n"/>
      <s:c r="B169" s="11" t="n"/>
      <s:c r="C169" s="7">
        <s:f>_xldudf_BF_FUNCTION("regex_extract", B169, Settings!$B$6)</s:f>
      </s:c>
      <s:c r="D169" s="7">
        <s:f>IF(ISTEXT(_xldudf_BF_FUNCTION("regex_test", B169, Settings!$B$7)), _xldudf_BF_FUNCTION("regex_test", B169, Settings!$B$7), IF(_xldudf_BF_FUNCTION("regex_test", B169, Settings!$B$7), "TRUE", "FALSE"))</s:f>
      </s:c>
      <s:c r="E169" s="7">
        <s:f>_xldudf_BF_FUNCTION("clean_phone", B169)</s:f>
      </s:c>
      <s:c r="F169" s="7">
        <s:f>_xldudf_BF_FUNCTION("regex_replace", B169, "^\s*([A-Za-z'-]+),\s*([A-Za-z'-]+)\s*$", "\2 \1")</s:f>
      </s:c>
    </s:row>
    <s:row r="170" ht="18" customHeight="1">
      <s:c r="A170" s="10" t="n"/>
      <s:c r="B170" s="11" t="n"/>
      <s:c r="C170" s="7">
        <s:f>_xldudf_BF_FUNCTION("regex_extract", B170, Settings!$B$6)</s:f>
      </s:c>
      <s:c r="D170" s="7">
        <s:f>IF(ISTEXT(_xldudf_BF_FUNCTION("regex_test", B170, Settings!$B$7)), _xldudf_BF_FUNCTION("regex_test", B170, Settings!$B$7), IF(_xldudf_BF_FUNCTION("regex_test", B170, Settings!$B$7), "TRUE", "FALSE"))</s:f>
      </s:c>
      <s:c r="E170" s="7">
        <s:f>_xldudf_BF_FUNCTION("clean_phone", B170)</s:f>
      </s:c>
      <s:c r="F170" s="7">
        <s:f>_xldudf_BF_FUNCTION("regex_replace", B170, "^\s*([A-Za-z'-]+),\s*([A-Za-z'-]+)\s*$", "\2 \1")</s:f>
      </s:c>
    </s:row>
    <s:row r="171" ht="18" customHeight="1">
      <s:c r="A171" s="10" t="n"/>
      <s:c r="B171" s="11" t="n"/>
      <s:c r="C171" s="7">
        <s:f>_xldudf_BF_FUNCTION("regex_extract", B171, Settings!$B$6)</s:f>
      </s:c>
      <s:c r="D171" s="7">
        <s:f>IF(ISTEXT(_xldudf_BF_FUNCTION("regex_test", B171, Settings!$B$7)), _xldudf_BF_FUNCTION("regex_test", B171, Settings!$B$7), IF(_xldudf_BF_FUNCTION("regex_test", B171, Settings!$B$7), "TRUE", "FALSE"))</s:f>
      </s:c>
      <s:c r="E171" s="7">
        <s:f>_xldudf_BF_FUNCTION("clean_phone", B171)</s:f>
      </s:c>
      <s:c r="F171" s="7">
        <s:f>_xldudf_BF_FUNCTION("regex_replace", B171, "^\s*([A-Za-z'-]+),\s*([A-Za-z'-]+)\s*$", "\2 \1")</s:f>
      </s:c>
    </s:row>
    <s:row r="172" ht="18" customHeight="1">
      <s:c r="A172" s="10" t="n"/>
      <s:c r="B172" s="11" t="n"/>
      <s:c r="C172" s="7">
        <s:f>_xldudf_BF_FUNCTION("regex_extract", B172, Settings!$B$6)</s:f>
      </s:c>
      <s:c r="D172" s="7">
        <s:f>IF(ISTEXT(_xldudf_BF_FUNCTION("regex_test", B172, Settings!$B$7)), _xldudf_BF_FUNCTION("regex_test", B172, Settings!$B$7), IF(_xldudf_BF_FUNCTION("regex_test", B172, Settings!$B$7), "TRUE", "FALSE"))</s:f>
      </s:c>
      <s:c r="E172" s="7">
        <s:f>_xldudf_BF_FUNCTION("clean_phone", B172)</s:f>
      </s:c>
      <s:c r="F172" s="7">
        <s:f>_xldudf_BF_FUNCTION("regex_replace", B172, "^\s*([A-Za-z'-]+),\s*([A-Za-z'-]+)\s*$", "\2 \1")</s:f>
      </s:c>
    </s:row>
    <s:row r="173" ht="18" customHeight="1">
      <s:c r="A173" s="10" t="n"/>
      <s:c r="B173" s="11" t="n"/>
      <s:c r="C173" s="7">
        <s:f>_xldudf_BF_FUNCTION("regex_extract", B173, Settings!$B$6)</s:f>
      </s:c>
      <s:c r="D173" s="7">
        <s:f>IF(ISTEXT(_xldudf_BF_FUNCTION("regex_test", B173, Settings!$B$7)), _xldudf_BF_FUNCTION("regex_test", B173, Settings!$B$7), IF(_xldudf_BF_FUNCTION("regex_test", B173, Settings!$B$7), "TRUE", "FALSE"))</s:f>
      </s:c>
      <s:c r="E173" s="7">
        <s:f>_xldudf_BF_FUNCTION("clean_phone", B173)</s:f>
      </s:c>
      <s:c r="F173" s="7">
        <s:f>_xldudf_BF_FUNCTION("regex_replace", B173, "^\s*([A-Za-z'-]+),\s*([A-Za-z'-]+)\s*$", "\2 \1")</s:f>
      </s:c>
    </s:row>
    <s:row r="174" ht="18" customHeight="1">
      <s:c r="A174" s="10" t="n"/>
      <s:c r="B174" s="11" t="n"/>
      <s:c r="C174" s="7">
        <s:f>_xldudf_BF_FUNCTION("regex_extract", B174, Settings!$B$6)</s:f>
      </s:c>
      <s:c r="D174" s="7">
        <s:f>IF(ISTEXT(_xldudf_BF_FUNCTION("regex_test", B174, Settings!$B$7)), _xldudf_BF_FUNCTION("regex_test", B174, Settings!$B$7), IF(_xldudf_BF_FUNCTION("regex_test", B174, Settings!$B$7), "TRUE", "FALSE"))</s:f>
      </s:c>
      <s:c r="E174" s="7">
        <s:f>_xldudf_BF_FUNCTION("clean_phone", B174)</s:f>
      </s:c>
      <s:c r="F174" s="7">
        <s:f>_xldudf_BF_FUNCTION("regex_replace", B174, "^\s*([A-Za-z'-]+),\s*([A-Za-z'-]+)\s*$", "\2 \1")</s:f>
      </s:c>
    </s:row>
    <s:row r="175" ht="18" customHeight="1">
      <s:c r="A175" s="10" t="n"/>
      <s:c r="B175" s="11" t="n"/>
      <s:c r="C175" s="7">
        <s:f>_xldudf_BF_FUNCTION("regex_extract", B175, Settings!$B$6)</s:f>
      </s:c>
      <s:c r="D175" s="7">
        <s:f>IF(ISTEXT(_xldudf_BF_FUNCTION("regex_test", B175, Settings!$B$7)), _xldudf_BF_FUNCTION("regex_test", B175, Settings!$B$7), IF(_xldudf_BF_FUNCTION("regex_test", B175, Settings!$B$7), "TRUE", "FALSE"))</s:f>
      </s:c>
      <s:c r="E175" s="7">
        <s:f>_xldudf_BF_FUNCTION("clean_phone", B175)</s:f>
      </s:c>
      <s:c r="F175" s="7">
        <s:f>_xldudf_BF_FUNCTION("regex_replace", B175, "^\s*([A-Za-z'-]+),\s*([A-Za-z'-]+)\s*$", "\2 \1")</s:f>
      </s:c>
    </s:row>
    <s:row r="176" ht="18" customHeight="1">
      <s:c r="A176" s="10" t="n"/>
      <s:c r="B176" s="11" t="n"/>
      <s:c r="C176" s="7">
        <s:f>_xldudf_BF_FUNCTION("regex_extract", B176, Settings!$B$6)</s:f>
      </s:c>
      <s:c r="D176" s="7">
        <s:f>IF(ISTEXT(_xldudf_BF_FUNCTION("regex_test", B176, Settings!$B$7)), _xldudf_BF_FUNCTION("regex_test", B176, Settings!$B$7), IF(_xldudf_BF_FUNCTION("regex_test", B176, Settings!$B$7), "TRUE", "FALSE"))</s:f>
      </s:c>
      <s:c r="E176" s="7">
        <s:f>_xldudf_BF_FUNCTION("clean_phone", B176)</s:f>
      </s:c>
      <s:c r="F176" s="7">
        <s:f>_xldudf_BF_FUNCTION("regex_replace", B176, "^\s*([A-Za-z'-]+),\s*([A-Za-z'-]+)\s*$", "\2 \1")</s:f>
      </s:c>
    </s:row>
    <s:row r="177" ht="18" customHeight="1">
      <s:c r="A177" s="10" t="n"/>
      <s:c r="B177" s="11" t="n"/>
      <s:c r="C177" s="7">
        <s:f>_xldudf_BF_FUNCTION("regex_extract", B177, Settings!$B$6)</s:f>
      </s:c>
      <s:c r="D177" s="7">
        <s:f>IF(ISTEXT(_xldudf_BF_FUNCTION("regex_test", B177, Settings!$B$7)), _xldudf_BF_FUNCTION("regex_test", B177, Settings!$B$7), IF(_xldudf_BF_FUNCTION("regex_test", B177, Settings!$B$7), "TRUE", "FALSE"))</s:f>
      </s:c>
      <s:c r="E177" s="7">
        <s:f>_xldudf_BF_FUNCTION("clean_phone", B177)</s:f>
      </s:c>
      <s:c r="F177" s="7">
        <s:f>_xldudf_BF_FUNCTION("regex_replace", B177, "^\s*([A-Za-z'-]+),\s*([A-Za-z'-]+)\s*$", "\2 \1")</s:f>
      </s:c>
    </s:row>
    <s:row r="178" ht="18" customHeight="1">
      <s:c r="A178" s="10" t="n"/>
      <s:c r="B178" s="11" t="n"/>
      <s:c r="C178" s="7">
        <s:f>_xldudf_BF_FUNCTION("regex_extract", B178, Settings!$B$6)</s:f>
      </s:c>
      <s:c r="D178" s="7">
        <s:f>IF(ISTEXT(_xldudf_BF_FUNCTION("regex_test", B178, Settings!$B$7)), _xldudf_BF_FUNCTION("regex_test", B178, Settings!$B$7), IF(_xldudf_BF_FUNCTION("regex_test", B178, Settings!$B$7), "TRUE", "FALSE"))</s:f>
      </s:c>
      <s:c r="E178" s="7">
        <s:f>_xldudf_BF_FUNCTION("clean_phone", B178)</s:f>
      </s:c>
      <s:c r="F178" s="7">
        <s:f>_xldudf_BF_FUNCTION("regex_replace", B178, "^\s*([A-Za-z'-]+),\s*([A-Za-z'-]+)\s*$", "\2 \1")</s:f>
      </s:c>
    </s:row>
    <s:row r="179" ht="18" customHeight="1">
      <s:c r="A179" s="10" t="n"/>
      <s:c r="B179" s="11" t="n"/>
      <s:c r="C179" s="7">
        <s:f>_xldudf_BF_FUNCTION("regex_extract", B179, Settings!$B$6)</s:f>
      </s:c>
      <s:c r="D179" s="7">
        <s:f>IF(ISTEXT(_xldudf_BF_FUNCTION("regex_test", B179, Settings!$B$7)), _xldudf_BF_FUNCTION("regex_test", B179, Settings!$B$7), IF(_xldudf_BF_FUNCTION("regex_test", B179, Settings!$B$7), "TRUE", "FALSE"))</s:f>
      </s:c>
      <s:c r="E179" s="7">
        <s:f>_xldudf_BF_FUNCTION("clean_phone", B179)</s:f>
      </s:c>
      <s:c r="F179" s="7">
        <s:f>_xldudf_BF_FUNCTION("regex_replace", B179, "^\s*([A-Za-z'-]+),\s*([A-Za-z'-]+)\s*$", "\2 \1")</s:f>
      </s:c>
    </s:row>
    <s:row r="180" ht="18" customHeight="1">
      <s:c r="A180" s="10" t="n"/>
      <s:c r="B180" s="11" t="n"/>
      <s:c r="C180" s="7">
        <s:f>_xldudf_BF_FUNCTION("regex_extract", B180, Settings!$B$6)</s:f>
      </s:c>
      <s:c r="D180" s="7">
        <s:f>IF(ISTEXT(_xldudf_BF_FUNCTION("regex_test", B180, Settings!$B$7)), _xldudf_BF_FUNCTION("regex_test", B180, Settings!$B$7), IF(_xldudf_BF_FUNCTION("regex_test", B180, Settings!$B$7), "TRUE", "FALSE"))</s:f>
      </s:c>
      <s:c r="E180" s="7">
        <s:f>_xldudf_BF_FUNCTION("clean_phone", B180)</s:f>
      </s:c>
      <s:c r="F180" s="7">
        <s:f>_xldudf_BF_FUNCTION("regex_replace", B180, "^\s*([A-Za-z'-]+),\s*([A-Za-z'-]+)\s*$", "\2 \1")</s:f>
      </s:c>
    </s:row>
    <s:row r="181" ht="18" customHeight="1">
      <s:c r="A181" s="10" t="n"/>
      <s:c r="B181" s="11" t="n"/>
      <s:c r="C181" s="7">
        <s:f>_xldudf_BF_FUNCTION("regex_extract", B181, Settings!$B$6)</s:f>
      </s:c>
      <s:c r="D181" s="7">
        <s:f>IF(ISTEXT(_xldudf_BF_FUNCTION("regex_test", B181, Settings!$B$7)), _xldudf_BF_FUNCTION("regex_test", B181, Settings!$B$7), IF(_xldudf_BF_FUNCTION("regex_test", B181, Settings!$B$7), "TRUE", "FALSE"))</s:f>
      </s:c>
      <s:c r="E181" s="7">
        <s:f>_xldudf_BF_FUNCTION("clean_phone", B181)</s:f>
      </s:c>
      <s:c r="F181" s="7">
        <s:f>_xldudf_BF_FUNCTION("regex_replace", B181, "^\s*([A-Za-z'-]+),\s*([A-Za-z'-]+)\s*$", "\2 \1")</s:f>
      </s:c>
    </s:row>
    <s:row r="182" ht="18" customHeight="1">
      <s:c r="A182" s="10" t="n"/>
      <s:c r="B182" s="11" t="n"/>
      <s:c r="C182" s="7">
        <s:f>_xldudf_BF_FUNCTION("regex_extract", B182, Settings!$B$6)</s:f>
      </s:c>
      <s:c r="D182" s="7">
        <s:f>IF(ISTEXT(_xldudf_BF_FUNCTION("regex_test", B182, Settings!$B$7)), _xldudf_BF_FUNCTION("regex_test", B182, Settings!$B$7), IF(_xldudf_BF_FUNCTION("regex_test", B182, Settings!$B$7), "TRUE", "FALSE"))</s:f>
      </s:c>
      <s:c r="E182" s="7">
        <s:f>_xldudf_BF_FUNCTION("clean_phone", B182)</s:f>
      </s:c>
      <s:c r="F182" s="7">
        <s:f>_xldudf_BF_FUNCTION("regex_replace", B182, "^\s*([A-Za-z'-]+),\s*([A-Za-z'-]+)\s*$", "\2 \1")</s:f>
      </s:c>
    </s:row>
    <s:row r="183" ht="18" customHeight="1">
      <s:c r="A183" s="10" t="n"/>
      <s:c r="B183" s="11" t="n"/>
      <s:c r="C183" s="7">
        <s:f>_xldudf_BF_FUNCTION("regex_extract", B183, Settings!$B$6)</s:f>
      </s:c>
      <s:c r="D183" s="7">
        <s:f>IF(ISTEXT(_xldudf_BF_FUNCTION("regex_test", B183, Settings!$B$7)), _xldudf_BF_FUNCTION("regex_test", B183, Settings!$B$7), IF(_xldudf_BF_FUNCTION("regex_test", B183, Settings!$B$7), "TRUE", "FALSE"))</s:f>
      </s:c>
      <s:c r="E183" s="7">
        <s:f>_xldudf_BF_FUNCTION("clean_phone", B183)</s:f>
      </s:c>
      <s:c r="F183" s="7">
        <s:f>_xldudf_BF_FUNCTION("regex_replace", B183, "^\s*([A-Za-z'-]+),\s*([A-Za-z'-]+)\s*$", "\2 \1")</s:f>
      </s:c>
    </s:row>
    <s:row r="184" ht="18" customHeight="1">
      <s:c r="A184" s="10" t="n"/>
      <s:c r="B184" s="11" t="n"/>
      <s:c r="C184" s="7">
        <s:f>_xldudf_BF_FUNCTION("regex_extract", B184, Settings!$B$6)</s:f>
      </s:c>
      <s:c r="D184" s="7">
        <s:f>IF(ISTEXT(_xldudf_BF_FUNCTION("regex_test", B184, Settings!$B$7)), _xldudf_BF_FUNCTION("regex_test", B184, Settings!$B$7), IF(_xldudf_BF_FUNCTION("regex_test", B184, Settings!$B$7), "TRUE", "FALSE"))</s:f>
      </s:c>
      <s:c r="E184" s="7">
        <s:f>_xldudf_BF_FUNCTION("clean_phone", B184)</s:f>
      </s:c>
      <s:c r="F184" s="7">
        <s:f>_xldudf_BF_FUNCTION("regex_replace", B184, "^\s*([A-Za-z'-]+),\s*([A-Za-z'-]+)\s*$", "\2 \1")</s:f>
      </s:c>
    </s:row>
    <s:row r="185" ht="18" customHeight="1">
      <s:c r="A185" s="10" t="n"/>
      <s:c r="B185" s="11" t="n"/>
      <s:c r="C185" s="7">
        <s:f>_xldudf_BF_FUNCTION("regex_extract", B185, Settings!$B$6)</s:f>
      </s:c>
      <s:c r="D185" s="7">
        <s:f>IF(ISTEXT(_xldudf_BF_FUNCTION("regex_test", B185, Settings!$B$7)), _xldudf_BF_FUNCTION("regex_test", B185, Settings!$B$7), IF(_xldudf_BF_FUNCTION("regex_test", B185, Settings!$B$7), "TRUE", "FALSE"))</s:f>
      </s:c>
      <s:c r="E185" s="7">
        <s:f>_xldudf_BF_FUNCTION("clean_phone", B185)</s:f>
      </s:c>
      <s:c r="F185" s="7">
        <s:f>_xldudf_BF_FUNCTION("regex_replace", B185, "^\s*([A-Za-z'-]+),\s*([A-Za-z'-]+)\s*$", "\2 \1")</s:f>
      </s:c>
    </s:row>
    <s:row r="186" ht="18" customHeight="1">
      <s:c r="A186" s="10" t="n"/>
      <s:c r="B186" s="11" t="n"/>
      <s:c r="C186" s="7">
        <s:f>_xldudf_BF_FUNCTION("regex_extract", B186, Settings!$B$6)</s:f>
      </s:c>
      <s:c r="D186" s="7">
        <s:f>IF(ISTEXT(_xldudf_BF_FUNCTION("regex_test", B186, Settings!$B$7)), _xldudf_BF_FUNCTION("regex_test", B186, Settings!$B$7), IF(_xldudf_BF_FUNCTION("regex_test", B186, Settings!$B$7), "TRUE", "FALSE"))</s:f>
      </s:c>
      <s:c r="E186" s="7">
        <s:f>_xldudf_BF_FUNCTION("clean_phone", B186)</s:f>
      </s:c>
      <s:c r="F186" s="7">
        <s:f>_xldudf_BF_FUNCTION("regex_replace", B186, "^\s*([A-Za-z'-]+),\s*([A-Za-z'-]+)\s*$", "\2 \1")</s:f>
      </s:c>
    </s:row>
    <s:row r="187" ht="18" customHeight="1">
      <s:c r="A187" s="10" t="n"/>
      <s:c r="B187" s="11" t="n"/>
      <s:c r="C187" s="7">
        <s:f>_xldudf_BF_FUNCTION("regex_extract", B187, Settings!$B$6)</s:f>
      </s:c>
      <s:c r="D187" s="7">
        <s:f>IF(ISTEXT(_xldudf_BF_FUNCTION("regex_test", B187, Settings!$B$7)), _xldudf_BF_FUNCTION("regex_test", B187, Settings!$B$7), IF(_xldudf_BF_FUNCTION("regex_test", B187, Settings!$B$7), "TRUE", "FALSE"))</s:f>
      </s:c>
      <s:c r="E187" s="7">
        <s:f>_xldudf_BF_FUNCTION("clean_phone", B187)</s:f>
      </s:c>
      <s:c r="F187" s="7">
        <s:f>_xldudf_BF_FUNCTION("regex_replace", B187, "^\s*([A-Za-z'-]+),\s*([A-Za-z'-]+)\s*$", "\2 \1")</s:f>
      </s:c>
    </s:row>
    <s:row r="188" ht="18" customHeight="1">
      <s:c r="A188" s="10" t="n"/>
      <s:c r="B188" s="11" t="n"/>
      <s:c r="C188" s="7">
        <s:f>_xldudf_BF_FUNCTION("regex_extract", B188, Settings!$B$6)</s:f>
      </s:c>
      <s:c r="D188" s="7">
        <s:f>IF(ISTEXT(_xldudf_BF_FUNCTION("regex_test", B188, Settings!$B$7)), _xldudf_BF_FUNCTION("regex_test", B188, Settings!$B$7), IF(_xldudf_BF_FUNCTION("regex_test", B188, Settings!$B$7), "TRUE", "FALSE"))</s:f>
      </s:c>
      <s:c r="E188" s="7">
        <s:f>_xldudf_BF_FUNCTION("clean_phone", B188)</s:f>
      </s:c>
      <s:c r="F188" s="7">
        <s:f>_xldudf_BF_FUNCTION("regex_replace", B188, "^\s*([A-Za-z'-]+),\s*([A-Za-z'-]+)\s*$", "\2 \1")</s:f>
      </s:c>
    </s:row>
    <s:row r="189" ht="18" customHeight="1">
      <s:c r="A189" s="10" t="n"/>
      <s:c r="B189" s="11" t="n"/>
      <s:c r="C189" s="7">
        <s:f>_xldudf_BF_FUNCTION("regex_extract", B189, Settings!$B$6)</s:f>
      </s:c>
      <s:c r="D189" s="7">
        <s:f>IF(ISTEXT(_xldudf_BF_FUNCTION("regex_test", B189, Settings!$B$7)), _xldudf_BF_FUNCTION("regex_test", B189, Settings!$B$7), IF(_xldudf_BF_FUNCTION("regex_test", B189, Settings!$B$7), "TRUE", "FALSE"))</s:f>
      </s:c>
      <s:c r="E189" s="7">
        <s:f>_xldudf_BF_FUNCTION("clean_phone", B189)</s:f>
      </s:c>
      <s:c r="F189" s="7">
        <s:f>_xldudf_BF_FUNCTION("regex_replace", B189, "^\s*([A-Za-z'-]+),\s*([A-Za-z'-]+)\s*$", "\2 \1")</s:f>
      </s:c>
    </s:row>
    <s:row r="190" ht="18" customHeight="1">
      <s:c r="A190" s="10" t="n"/>
      <s:c r="B190" s="11" t="n"/>
      <s:c r="C190" s="7">
        <s:f>_xldudf_BF_FUNCTION("regex_extract", B190, Settings!$B$6)</s:f>
      </s:c>
      <s:c r="D190" s="7">
        <s:f>IF(ISTEXT(_xldudf_BF_FUNCTION("regex_test", B190, Settings!$B$7)), _xldudf_BF_FUNCTION("regex_test", B190, Settings!$B$7), IF(_xldudf_BF_FUNCTION("regex_test", B190, Settings!$B$7), "TRUE", "FALSE"))</s:f>
      </s:c>
      <s:c r="E190" s="7">
        <s:f>_xldudf_BF_FUNCTION("clean_phone", B190)</s:f>
      </s:c>
      <s:c r="F190" s="7">
        <s:f>_xldudf_BF_FUNCTION("regex_replace", B190, "^\s*([A-Za-z'-]+),\s*([A-Za-z'-]+)\s*$", "\2 \1")</s:f>
      </s:c>
    </s:row>
    <s:row r="191" ht="18" customHeight="1">
      <s:c r="A191" s="10" t="n"/>
      <s:c r="B191" s="11" t="n"/>
      <s:c r="C191" s="7">
        <s:f>_xldudf_BF_FUNCTION("regex_extract", B191, Settings!$B$6)</s:f>
      </s:c>
      <s:c r="D191" s="7">
        <s:f>IF(ISTEXT(_xldudf_BF_FUNCTION("regex_test", B191, Settings!$B$7)), _xldudf_BF_FUNCTION("regex_test", B191, Settings!$B$7), IF(_xldudf_BF_FUNCTION("regex_test", B191, Settings!$B$7), "TRUE", "FALSE"))</s:f>
      </s:c>
      <s:c r="E191" s="7">
        <s:f>_xldudf_BF_FUNCTION("clean_phone", B191)</s:f>
      </s:c>
      <s:c r="F191" s="7">
        <s:f>_xldudf_BF_FUNCTION("regex_replace", B191, "^\s*([A-Za-z'-]+),\s*([A-Za-z'-]+)\s*$", "\2 \1")</s:f>
      </s:c>
    </s:row>
    <s:row r="192" ht="18" customHeight="1">
      <s:c r="A192" s="10" t="n"/>
      <s:c r="B192" s="11" t="n"/>
      <s:c r="C192" s="7">
        <s:f>_xldudf_BF_FUNCTION("regex_extract", B192, Settings!$B$6)</s:f>
      </s:c>
      <s:c r="D192" s="7">
        <s:f>IF(ISTEXT(_xldudf_BF_FUNCTION("regex_test", B192, Settings!$B$7)), _xldudf_BF_FUNCTION("regex_test", B192, Settings!$B$7), IF(_xldudf_BF_FUNCTION("regex_test", B192, Settings!$B$7), "TRUE", "FALSE"))</s:f>
      </s:c>
      <s:c r="E192" s="7">
        <s:f>_xldudf_BF_FUNCTION("clean_phone", B192)</s:f>
      </s:c>
      <s:c r="F192" s="7">
        <s:f>_xldudf_BF_FUNCTION("regex_replace", B192, "^\s*([A-Za-z'-]+),\s*([A-Za-z'-]+)\s*$", "\2 \1")</s:f>
      </s:c>
    </s:row>
    <s:row r="193" ht="18" customHeight="1">
      <s:c r="A193" s="10" t="n"/>
      <s:c r="B193" s="11" t="n"/>
      <s:c r="C193" s="7">
        <s:f>_xldudf_BF_FUNCTION("regex_extract", B193, Settings!$B$6)</s:f>
      </s:c>
      <s:c r="D193" s="7">
        <s:f>IF(ISTEXT(_xldudf_BF_FUNCTION("regex_test", B193, Settings!$B$7)), _xldudf_BF_FUNCTION("regex_test", B193, Settings!$B$7), IF(_xldudf_BF_FUNCTION("regex_test", B193, Settings!$B$7), "TRUE", "FALSE"))</s:f>
      </s:c>
      <s:c r="E193" s="7">
        <s:f>_xldudf_BF_FUNCTION("clean_phone", B193)</s:f>
      </s:c>
      <s:c r="F193" s="7">
        <s:f>_xldudf_BF_FUNCTION("regex_replace", B193, "^\s*([A-Za-z'-]+),\s*([A-Za-z'-]+)\s*$", "\2 \1")</s:f>
      </s:c>
    </s:row>
    <s:row r="194" ht="18" customHeight="1">
      <s:c r="A194" s="10" t="n"/>
      <s:c r="B194" s="11" t="n"/>
      <s:c r="C194" s="7">
        <s:f>_xldudf_BF_FUNCTION("regex_extract", B194, Settings!$B$6)</s:f>
      </s:c>
      <s:c r="D194" s="7">
        <s:f>IF(ISTEXT(_xldudf_BF_FUNCTION("regex_test", B194, Settings!$B$7)), _xldudf_BF_FUNCTION("regex_test", B194, Settings!$B$7), IF(_xldudf_BF_FUNCTION("regex_test", B194, Settings!$B$7), "TRUE", "FALSE"))</s:f>
      </s:c>
      <s:c r="E194" s="7">
        <s:f>_xldudf_BF_FUNCTION("clean_phone", B194)</s:f>
      </s:c>
      <s:c r="F194" s="7">
        <s:f>_xldudf_BF_FUNCTION("regex_replace", B194, "^\s*([A-Za-z'-]+),\s*([A-Za-z'-]+)\s*$", "\2 \1")</s:f>
      </s:c>
    </s:row>
    <s:row r="195" ht="18" customHeight="1">
      <s:c r="A195" s="10" t="n"/>
      <s:c r="B195" s="11" t="n"/>
      <s:c r="C195" s="7">
        <s:f>_xldudf_BF_FUNCTION("regex_extract", B195, Settings!$B$6)</s:f>
      </s:c>
      <s:c r="D195" s="7">
        <s:f>IF(ISTEXT(_xldudf_BF_FUNCTION("regex_test", B195, Settings!$B$7)), _xldudf_BF_FUNCTION("regex_test", B195, Settings!$B$7), IF(_xldudf_BF_FUNCTION("regex_test", B195, Settings!$B$7), "TRUE", "FALSE"))</s:f>
      </s:c>
      <s:c r="E195" s="7">
        <s:f>_xldudf_BF_FUNCTION("clean_phone", B195)</s:f>
      </s:c>
      <s:c r="F195" s="7">
        <s:f>_xldudf_BF_FUNCTION("regex_replace", B195, "^\s*([A-Za-z'-]+),\s*([A-Za-z'-]+)\s*$", "\2 \1")</s:f>
      </s:c>
    </s:row>
    <s:row r="196" ht="18" customHeight="1">
      <s:c r="A196" s="10" t="n"/>
      <s:c r="B196" s="11" t="n"/>
      <s:c r="C196" s="7">
        <s:f>_xldudf_BF_FUNCTION("regex_extract", B196, Settings!$B$6)</s:f>
      </s:c>
      <s:c r="D196" s="7">
        <s:f>IF(ISTEXT(_xldudf_BF_FUNCTION("regex_test", B196, Settings!$B$7)), _xldudf_BF_FUNCTION("regex_test", B196, Settings!$B$7), IF(_xldudf_BF_FUNCTION("regex_test", B196, Settings!$B$7), "TRUE", "FALSE"))</s:f>
      </s:c>
      <s:c r="E196" s="7">
        <s:f>_xldudf_BF_FUNCTION("clean_phone", B196)</s:f>
      </s:c>
      <s:c r="F196" s="7">
        <s:f>_xldudf_BF_FUNCTION("regex_replace", B196, "^\s*([A-Za-z'-]+),\s*([A-Za-z'-]+)\s*$", "\2 \1")</s:f>
      </s:c>
    </s:row>
    <s:row r="197" ht="18" customHeight="1">
      <s:c r="A197" s="10" t="n"/>
      <s:c r="B197" s="11" t="n"/>
      <s:c r="C197" s="7">
        <s:f>_xldudf_BF_FUNCTION("regex_extract", B197, Settings!$B$6)</s:f>
      </s:c>
      <s:c r="D197" s="7">
        <s:f>IF(ISTEXT(_xldudf_BF_FUNCTION("regex_test", B197, Settings!$B$7)), _xldudf_BF_FUNCTION("regex_test", B197, Settings!$B$7), IF(_xldudf_BF_FUNCTION("regex_test", B197, Settings!$B$7), "TRUE", "FALSE"))</s:f>
      </s:c>
      <s:c r="E197" s="7">
        <s:f>_xldudf_BF_FUNCTION("clean_phone", B197)</s:f>
      </s:c>
      <s:c r="F197" s="7">
        <s:f>_xldudf_BF_FUNCTION("regex_replace", B197, "^\s*([A-Za-z'-]+),\s*([A-Za-z'-]+)\s*$", "\2 \1")</s:f>
      </s:c>
    </s:row>
    <s:row r="198" ht="18" customHeight="1">
      <s:c r="A198" s="10" t="n"/>
      <s:c r="B198" s="11" t="n"/>
      <s:c r="C198" s="7">
        <s:f>_xldudf_BF_FUNCTION("regex_extract", B198, Settings!$B$6)</s:f>
      </s:c>
      <s:c r="D198" s="7">
        <s:f>IF(ISTEXT(_xldudf_BF_FUNCTION("regex_test", B198, Settings!$B$7)), _xldudf_BF_FUNCTION("regex_test", B198, Settings!$B$7), IF(_xldudf_BF_FUNCTION("regex_test", B198, Settings!$B$7), "TRUE", "FALSE"))</s:f>
      </s:c>
      <s:c r="E198" s="7">
        <s:f>_xldudf_BF_FUNCTION("clean_phone", B198)</s:f>
      </s:c>
      <s:c r="F198" s="7">
        <s:f>_xldudf_BF_FUNCTION("regex_replace", B198, "^\s*([A-Za-z'-]+),\s*([A-Za-z'-]+)\s*$", "\2 \1")</s:f>
      </s:c>
    </s:row>
    <s:row r="199" ht="18" customHeight="1">
      <s:c r="A199" s="10" t="n"/>
      <s:c r="B199" s="11" t="n"/>
      <s:c r="C199" s="7">
        <s:f>_xldudf_BF_FUNCTION("regex_extract", B199, Settings!$B$6)</s:f>
      </s:c>
      <s:c r="D199" s="7">
        <s:f>IF(ISTEXT(_xldudf_BF_FUNCTION("regex_test", B199, Settings!$B$7)), _xldudf_BF_FUNCTION("regex_test", B199, Settings!$B$7), IF(_xldudf_BF_FUNCTION("regex_test", B199, Settings!$B$7), "TRUE", "FALSE"))</s:f>
      </s:c>
      <s:c r="E199" s="7">
        <s:f>_xldudf_BF_FUNCTION("clean_phone", B199)</s:f>
      </s:c>
      <s:c r="F199" s="7">
        <s:f>_xldudf_BF_FUNCTION("regex_replace", B199, "^\s*([A-Za-z'-]+),\s*([A-Za-z'-]+)\s*$", "\2 \1")</s:f>
      </s:c>
    </s:row>
    <s:row r="200" ht="18" customHeight="1">
      <s:c r="A200" s="10" t="n"/>
      <s:c r="B200" s="11" t="n"/>
      <s:c r="C200" s="7">
        <s:f>_xldudf_BF_FUNCTION("regex_extract", B200, Settings!$B$6)</s:f>
      </s:c>
      <s:c r="D200" s="7">
        <s:f>IF(ISTEXT(_xldudf_BF_FUNCTION("regex_test", B200, Settings!$B$7)), _xldudf_BF_FUNCTION("regex_test", B200, Settings!$B$7), IF(_xldudf_BF_FUNCTION("regex_test", B200, Settings!$B$7), "TRUE", "FALSE"))</s:f>
      </s:c>
      <s:c r="E200" s="7">
        <s:f>_xldudf_BF_FUNCTION("clean_phone", B200)</s:f>
      </s:c>
      <s:c r="F200" s="7">
        <s:f>_xldudf_BF_FUNCTION("regex_replace", B200, "^\s*([A-Za-z'-]+),\s*([A-Za-z'-]+)\s*$", "\2 \1")</s:f>
      </s:c>
    </s:row>
    <s:row r="201" ht="18" customHeight="1">
      <s:c r="A201" s="10" t="n"/>
      <s:c r="B201" s="11" t="n"/>
      <s:c r="C201" s="7">
        <s:f>_xldudf_BF_FUNCTION("regex_extract", B201, Settings!$B$6)</s:f>
      </s:c>
      <s:c r="D201" s="7">
        <s:f>IF(ISTEXT(_xldudf_BF_FUNCTION("regex_test", B201, Settings!$B$7)), _xldudf_BF_FUNCTION("regex_test", B201, Settings!$B$7), IF(_xldudf_BF_FUNCTION("regex_test", B201, Settings!$B$7), "TRUE", "FALSE"))</s:f>
      </s:c>
      <s:c r="E201" s="7">
        <s:f>_xldudf_BF_FUNCTION("clean_phone", B201)</s:f>
      </s:c>
      <s:c r="F201" s="7">
        <s:f>_xldudf_BF_FUNCTION("regex_replace", B201, "^\s*([A-Za-z'-]+),\s*([A-Za-z'-]+)\s*$", "\2 \1")</s:f>
      </s:c>
    </s:row>
    <s:row r="202" ht="18" customHeight="1">
      <s:c r="A202" s="10" t="n"/>
      <s:c r="B202" s="11" t="n"/>
      <s:c r="C202" s="7">
        <s:f>_xldudf_BF_FUNCTION("regex_extract", B202, Settings!$B$6)</s:f>
      </s:c>
      <s:c r="D202" s="7">
        <s:f>IF(ISTEXT(_xldudf_BF_FUNCTION("regex_test", B202, Settings!$B$7)), _xldudf_BF_FUNCTION("regex_test", B202, Settings!$B$7), IF(_xldudf_BF_FUNCTION("regex_test", B202, Settings!$B$7), "TRUE", "FALSE"))</s:f>
      </s:c>
      <s:c r="E202" s="7">
        <s:f>_xldudf_BF_FUNCTION("clean_phone", B202)</s:f>
      </s:c>
      <s:c r="F202" s="7">
        <s:f>_xldudf_BF_FUNCTION("regex_replace", B202, "^\s*([A-Za-z'-]+),\s*([A-Za-z'-]+)\s*$", "\2 \1")</s:f>
      </s:c>
    </s:row>
    <s:row r="203" ht="18" customHeight="1">
      <s:c r="A203" s="10" t="n"/>
      <s:c r="B203" s="11" t="n"/>
      <s:c r="C203" s="7">
        <s:f>_xldudf_BF_FUNCTION("regex_extract", B203, Settings!$B$6)</s:f>
      </s:c>
      <s:c r="D203" s="7">
        <s:f>IF(ISTEXT(_xldudf_BF_FUNCTION("regex_test", B203, Settings!$B$7)), _xldudf_BF_FUNCTION("regex_test", B203, Settings!$B$7), IF(_xldudf_BF_FUNCTION("regex_test", B203, Settings!$B$7), "TRUE", "FALSE"))</s:f>
      </s:c>
      <s:c r="E203" s="7">
        <s:f>_xldudf_BF_FUNCTION("clean_phone", B203)</s:f>
      </s:c>
      <s:c r="F203" s="7">
        <s:f>_xldudf_BF_FUNCTION("regex_replace", B203, "^\s*([A-Za-z'-]+),\s*([A-Za-z'-]+)\s*$", "\2 \1")</s:f>
      </s:c>
    </s:row>
    <s:row r="204" ht="18" customHeight="1">
      <s:c r="A204" s="10" t="n"/>
      <s:c r="B204" s="11" t="n"/>
      <s:c r="C204" s="7">
        <s:f>_xldudf_BF_FUNCTION("regex_extract", B204, Settings!$B$6)</s:f>
      </s:c>
      <s:c r="D204" s="7">
        <s:f>IF(ISTEXT(_xldudf_BF_FUNCTION("regex_test", B204, Settings!$B$7)), _xldudf_BF_FUNCTION("regex_test", B204, Settings!$B$7), IF(_xldudf_BF_FUNCTION("regex_test", B204, Settings!$B$7), "TRUE", "FALSE"))</s:f>
      </s:c>
      <s:c r="E204" s="7">
        <s:f>_xldudf_BF_FUNCTION("clean_phone", B204)</s:f>
      </s:c>
      <s:c r="F204" s="7">
        <s:f>_xldudf_BF_FUNCTION("regex_replace", B204, "^\s*([A-Za-z'-]+),\s*([A-Za-z'-]+)\s*$", "\2 \1")</s:f>
      </s:c>
    </s:row>
    <s:row r="205" ht="18" customHeight="1">
      <s:c r="A205" s="10" t="n"/>
      <s:c r="B205" s="11" t="n"/>
      <s:c r="C205" s="7">
        <s:f>_xldudf_BF_FUNCTION("regex_extract", B205, Settings!$B$6)</s:f>
      </s:c>
      <s:c r="D205" s="7">
        <s:f>IF(ISTEXT(_xldudf_BF_FUNCTION("regex_test", B205, Settings!$B$7)), _xldudf_BF_FUNCTION("regex_test", B205, Settings!$B$7), IF(_xldudf_BF_FUNCTION("regex_test", B205, Settings!$B$7), "TRUE", "FALSE"))</s:f>
      </s:c>
      <s:c r="E205" s="7">
        <s:f>_xldudf_BF_FUNCTION("clean_phone", B205)</s:f>
      </s:c>
      <s:c r="F205" s="7">
        <s:f>_xldudf_BF_FUNCTION("regex_replace", B205, "^\s*([A-Za-z'-]+),\s*([A-Za-z'-]+)\s*$", "\2 \1")</s:f>
      </s:c>
    </s:row>
    <s:row r="206" ht="18" customHeight="1">
      <s:c r="A206" s="10" t="n"/>
      <s:c r="B206" s="11" t="n"/>
      <s:c r="C206" s="7">
        <s:f>_xldudf_BF_FUNCTION("regex_extract", B206, Settings!$B$6)</s:f>
      </s:c>
      <s:c r="D206" s="7">
        <s:f>IF(ISTEXT(_xldudf_BF_FUNCTION("regex_test", B206, Settings!$B$7)), _xldudf_BF_FUNCTION("regex_test", B206, Settings!$B$7), IF(_xldudf_BF_FUNCTION("regex_test", B206, Settings!$B$7), "TRUE", "FALSE"))</s:f>
      </s:c>
      <s:c r="E206" s="7">
        <s:f>_xldudf_BF_FUNCTION("clean_phone", B206)</s:f>
      </s:c>
      <s:c r="F206" s="7">
        <s:f>_xldudf_BF_FUNCTION("regex_replace", B206, "^\s*([A-Za-z'-]+),\s*([A-Za-z'-]+)\s*$", "\2 \1")</s:f>
      </s:c>
    </s:row>
    <s:row r="207" ht="18" customHeight="1">
      <s:c r="A207" s="10" t="n"/>
      <s:c r="B207" s="11" t="n"/>
      <s:c r="C207" s="7">
        <s:f>_xldudf_BF_FUNCTION("regex_extract", B207, Settings!$B$6)</s:f>
      </s:c>
      <s:c r="D207" s="7">
        <s:f>IF(ISTEXT(_xldudf_BF_FUNCTION("regex_test", B207, Settings!$B$7)), _xldudf_BF_FUNCTION("regex_test", B207, Settings!$B$7), IF(_xldudf_BF_FUNCTION("regex_test", B207, Settings!$B$7), "TRUE", "FALSE"))</s:f>
      </s:c>
      <s:c r="E207" s="7">
        <s:f>_xldudf_BF_FUNCTION("clean_phone", B207)</s:f>
      </s:c>
      <s:c r="F207" s="7">
        <s:f>_xldudf_BF_FUNCTION("regex_replace", B207, "^\s*([A-Za-z'-]+),\s*([A-Za-z'-]+)\s*$", "\2 \1")</s:f>
      </s:c>
    </s:row>
    <s:row r="208" ht="18" customHeight="1">
      <s:c r="A208" s="10" t="n"/>
      <s:c r="B208" s="11" t="n"/>
      <s:c r="C208" s="7">
        <s:f>_xldudf_BF_FUNCTION("regex_extract", B208, Settings!$B$6)</s:f>
      </s:c>
      <s:c r="D208" s="7">
        <s:f>IF(ISTEXT(_xldudf_BF_FUNCTION("regex_test", B208, Settings!$B$7)), _xldudf_BF_FUNCTION("regex_test", B208, Settings!$B$7), IF(_xldudf_BF_FUNCTION("regex_test", B208, Settings!$B$7), "TRUE", "FALSE"))</s:f>
      </s:c>
      <s:c r="E208" s="7">
        <s:f>_xldudf_BF_FUNCTION("clean_phone", B208)</s:f>
      </s:c>
      <s:c r="F208" s="7">
        <s:f>_xldudf_BF_FUNCTION("regex_replace", B208, "^\s*([A-Za-z'-]+),\s*([A-Za-z'-]+)\s*$", "\2 \1")</s:f>
      </s:c>
    </s:row>
    <s:row r="209" ht="18" customHeight="1">
      <s:c r="A209" s="10" t="n"/>
      <s:c r="B209" s="11" t="n"/>
      <s:c r="C209" s="7">
        <s:f>_xldudf_BF_FUNCTION("regex_extract", B209, Settings!$B$6)</s:f>
      </s:c>
      <s:c r="D209" s="7">
        <s:f>IF(ISTEXT(_xldudf_BF_FUNCTION("regex_test", B209, Settings!$B$7)), _xldudf_BF_FUNCTION("regex_test", B209, Settings!$B$7), IF(_xldudf_BF_FUNCTION("regex_test", B209, Settings!$B$7), "TRUE", "FALSE"))</s:f>
      </s:c>
      <s:c r="E209" s="7">
        <s:f>_xldudf_BF_FUNCTION("clean_phone", B209)</s:f>
      </s:c>
      <s:c r="F209" s="7">
        <s:f>_xldudf_BF_FUNCTION("regex_replace", B209, "^\s*([A-Za-z'-]+),\s*([A-Za-z'-]+)\s*$", "\2 \1")</s:f>
      </s:c>
    </s:row>
    <s:row r="210" ht="18" customHeight="1">
      <s:c r="A210" s="10" t="n"/>
      <s:c r="B210" s="11" t="n"/>
      <s:c r="C210" s="7">
        <s:f>_xldudf_BF_FUNCTION("regex_extract", B210, Settings!$B$6)</s:f>
      </s:c>
      <s:c r="D210" s="7">
        <s:f>IF(ISTEXT(_xldudf_BF_FUNCTION("regex_test", B210, Settings!$B$7)), _xldudf_BF_FUNCTION("regex_test", B210, Settings!$B$7), IF(_xldudf_BF_FUNCTION("regex_test", B210, Settings!$B$7), "TRUE", "FALSE"))</s:f>
      </s:c>
      <s:c r="E210" s="7">
        <s:f>_xldudf_BF_FUNCTION("clean_phone", B210)</s:f>
      </s:c>
      <s:c r="F210" s="7">
        <s:f>_xldudf_BF_FUNCTION("regex_replace", B210, "^\s*([A-Za-z'-]+),\s*([A-Za-z'-]+)\s*$", "\2 \1")</s:f>
      </s:c>
    </s:row>
    <s:row r="211" ht="18" customHeight="1">
      <s:c r="A211" s="10" t="n"/>
      <s:c r="B211" s="11" t="n"/>
      <s:c r="C211" s="7">
        <s:f>_xldudf_BF_FUNCTION("regex_extract", B211, Settings!$B$6)</s:f>
      </s:c>
      <s:c r="D211" s="7">
        <s:f>IF(ISTEXT(_xldudf_BF_FUNCTION("regex_test", B211, Settings!$B$7)), _xldudf_BF_FUNCTION("regex_test", B211, Settings!$B$7), IF(_xldudf_BF_FUNCTION("regex_test", B211, Settings!$B$7), "TRUE", "FALSE"))</s:f>
      </s:c>
      <s:c r="E211" s="7">
        <s:f>_xldudf_BF_FUNCTION("clean_phone", B211)</s:f>
      </s:c>
      <s:c r="F211" s="7">
        <s:f>_xldudf_BF_FUNCTION("regex_replace", B211, "^\s*([A-Za-z'-]+),\s*([A-Za-z'-]+)\s*$", "\2 \1")</s:f>
      </s:c>
    </s:row>
    <s:row r="212" ht="18" customHeight="1">
      <s:c r="A212" s="10" t="n"/>
      <s:c r="B212" s="11" t="n"/>
      <s:c r="C212" s="7">
        <s:f>_xldudf_BF_FUNCTION("regex_extract", B212, Settings!$B$6)</s:f>
      </s:c>
      <s:c r="D212" s="7">
        <s:f>IF(ISTEXT(_xldudf_BF_FUNCTION("regex_test", B212, Settings!$B$7)), _xldudf_BF_FUNCTION("regex_test", B212, Settings!$B$7), IF(_xldudf_BF_FUNCTION("regex_test", B212, Settings!$B$7), "TRUE", "FALSE"))</s:f>
      </s:c>
      <s:c r="E212" s="7">
        <s:f>_xldudf_BF_FUNCTION("clean_phone", B212)</s:f>
      </s:c>
      <s:c r="F212" s="7">
        <s:f>_xldudf_BF_FUNCTION("regex_replace", B212, "^\s*([A-Za-z'-]+),\s*([A-Za-z'-]+)\s*$", "\2 \1")</s:f>
      </s:c>
    </s:row>
    <s:row r="213" ht="18" customHeight="1">
      <s:c r="A213" s="10" t="n"/>
      <s:c r="B213" s="11" t="n"/>
      <s:c r="C213" s="7">
        <s:f>_xldudf_BF_FUNCTION("regex_extract", B213, Settings!$B$6)</s:f>
      </s:c>
      <s:c r="D213" s="7">
        <s:f>IF(ISTEXT(_xldudf_BF_FUNCTION("regex_test", B213, Settings!$B$7)), _xldudf_BF_FUNCTION("regex_test", B213, Settings!$B$7), IF(_xldudf_BF_FUNCTION("regex_test", B213, Settings!$B$7), "TRUE", "FALSE"))</s:f>
      </s:c>
      <s:c r="E213" s="7">
        <s:f>_xldudf_BF_FUNCTION("clean_phone", B213)</s:f>
      </s:c>
      <s:c r="F213" s="7">
        <s:f>_xldudf_BF_FUNCTION("regex_replace", B213, "^\s*([A-Za-z'-]+),\s*([A-Za-z'-]+)\s*$", "\2 \1")</s:f>
      </s:c>
    </s:row>
    <s:row r="214" ht="18" customHeight="1">
      <s:c r="A214" s="10" t="n"/>
      <s:c r="B214" s="11" t="n"/>
      <s:c r="C214" s="7">
        <s:f>_xldudf_BF_FUNCTION("regex_extract", B214, Settings!$B$6)</s:f>
      </s:c>
      <s:c r="D214" s="7">
        <s:f>IF(ISTEXT(_xldudf_BF_FUNCTION("regex_test", B214, Settings!$B$7)), _xldudf_BF_FUNCTION("regex_test", B214, Settings!$B$7), IF(_xldudf_BF_FUNCTION("regex_test", B214, Settings!$B$7), "TRUE", "FALSE"))</s:f>
      </s:c>
      <s:c r="E214" s="7">
        <s:f>_xldudf_BF_FUNCTION("clean_phone", B214)</s:f>
      </s:c>
      <s:c r="F214" s="7">
        <s:f>_xldudf_BF_FUNCTION("regex_replace", B214, "^\s*([A-Za-z'-]+),\s*([A-Za-z'-]+)\s*$", "\2 \1")</s:f>
      </s:c>
    </s:row>
    <s:row r="215" ht="18" customHeight="1">
      <s:c r="A215" s="10" t="n"/>
      <s:c r="B215" s="11" t="n"/>
      <s:c r="C215" s="7">
        <s:f>_xldudf_BF_FUNCTION("regex_extract", B215, Settings!$B$6)</s:f>
      </s:c>
      <s:c r="D215" s="7">
        <s:f>IF(ISTEXT(_xldudf_BF_FUNCTION("regex_test", B215, Settings!$B$7)), _xldudf_BF_FUNCTION("regex_test", B215, Settings!$B$7), IF(_xldudf_BF_FUNCTION("regex_test", B215, Settings!$B$7), "TRUE", "FALSE"))</s:f>
      </s:c>
      <s:c r="E215" s="7">
        <s:f>_xldudf_BF_FUNCTION("clean_phone", B215)</s:f>
      </s:c>
      <s:c r="F215" s="7">
        <s:f>_xldudf_BF_FUNCTION("regex_replace", B215, "^\s*([A-Za-z'-]+),\s*([A-Za-z'-]+)\s*$", "\2 \1")</s:f>
      </s:c>
    </s:row>
    <s:row r="216" ht="18" customHeight="1">
      <s:c r="A216" s="10" t="n"/>
      <s:c r="B216" s="11" t="n"/>
      <s:c r="C216" s="7">
        <s:f>_xldudf_BF_FUNCTION("regex_extract", B216, Settings!$B$6)</s:f>
      </s:c>
      <s:c r="D216" s="7">
        <s:f>IF(ISTEXT(_xldudf_BF_FUNCTION("regex_test", B216, Settings!$B$7)), _xldudf_BF_FUNCTION("regex_test", B216, Settings!$B$7), IF(_xldudf_BF_FUNCTION("regex_test", B216, Settings!$B$7), "TRUE", "FALSE"))</s:f>
      </s:c>
      <s:c r="E216" s="7">
        <s:f>_xldudf_BF_FUNCTION("clean_phone", B216)</s:f>
      </s:c>
      <s:c r="F216" s="7">
        <s:f>_xldudf_BF_FUNCTION("regex_replace", B216, "^\s*([A-Za-z'-]+),\s*([A-Za-z'-]+)\s*$", "\2 \1")</s:f>
      </s:c>
    </s:row>
    <s:row r="217" ht="18" customHeight="1">
      <s:c r="A217" s="10" t="n"/>
      <s:c r="B217" s="11" t="n"/>
      <s:c r="C217" s="7">
        <s:f>_xldudf_BF_FUNCTION("regex_extract", B217, Settings!$B$6)</s:f>
      </s:c>
      <s:c r="D217" s="7">
        <s:f>IF(ISTEXT(_xldudf_BF_FUNCTION("regex_test", B217, Settings!$B$7)), _xldudf_BF_FUNCTION("regex_test", B217, Settings!$B$7), IF(_xldudf_BF_FUNCTION("regex_test", B217, Settings!$B$7), "TRUE", "FALSE"))</s:f>
      </s:c>
      <s:c r="E217" s="7">
        <s:f>_xldudf_BF_FUNCTION("clean_phone", B217)</s:f>
      </s:c>
      <s:c r="F217" s="7">
        <s:f>_xldudf_BF_FUNCTION("regex_replace", B217, "^\s*([A-Za-z'-]+),\s*([A-Za-z'-]+)\s*$", "\2 \1")</s:f>
      </s:c>
    </s:row>
    <s:row r="218" ht="18" customHeight="1">
      <s:c r="A218" s="10" t="n"/>
      <s:c r="B218" s="11" t="n"/>
      <s:c r="C218" s="7">
        <s:f>_xldudf_BF_FUNCTION("regex_extract", B218, Settings!$B$6)</s:f>
      </s:c>
      <s:c r="D218" s="7">
        <s:f>IF(ISTEXT(_xldudf_BF_FUNCTION("regex_test", B218, Settings!$B$7)), _xldudf_BF_FUNCTION("regex_test", B218, Settings!$B$7), IF(_xldudf_BF_FUNCTION("regex_test", B218, Settings!$B$7), "TRUE", "FALSE"))</s:f>
      </s:c>
      <s:c r="E218" s="7">
        <s:f>_xldudf_BF_FUNCTION("clean_phone", B218)</s:f>
      </s:c>
      <s:c r="F218" s="7">
        <s:f>_xldudf_BF_FUNCTION("regex_replace", B218, "^\s*([A-Za-z'-]+),\s*([A-Za-z'-]+)\s*$", "\2 \1")</s:f>
      </s:c>
    </s:row>
    <s:row r="219" ht="18" customHeight="1">
      <s:c r="A219" s="10" t="n"/>
      <s:c r="B219" s="11" t="n"/>
      <s:c r="C219" s="7">
        <s:f>_xldudf_BF_FUNCTION("regex_extract", B219, Settings!$B$6)</s:f>
      </s:c>
      <s:c r="D219" s="7">
        <s:f>IF(ISTEXT(_xldudf_BF_FUNCTION("regex_test", B219, Settings!$B$7)), _xldudf_BF_FUNCTION("regex_test", B219, Settings!$B$7), IF(_xldudf_BF_FUNCTION("regex_test", B219, Settings!$B$7), "TRUE", "FALSE"))</s:f>
      </s:c>
      <s:c r="E219" s="7">
        <s:f>_xldudf_BF_FUNCTION("clean_phone", B219)</s:f>
      </s:c>
      <s:c r="F219" s="7">
        <s:f>_xldudf_BF_FUNCTION("regex_replace", B219, "^\s*([A-Za-z'-]+),\s*([A-Za-z'-]+)\s*$", "\2 \1")</s:f>
      </s:c>
    </s:row>
    <s:row r="220" ht="18" customHeight="1">
      <s:c r="A220" s="10" t="n"/>
      <s:c r="B220" s="11" t="n"/>
      <s:c r="C220" s="7">
        <s:f>_xldudf_BF_FUNCTION("regex_extract", B220, Settings!$B$6)</s:f>
      </s:c>
      <s:c r="D220" s="7">
        <s:f>IF(ISTEXT(_xldudf_BF_FUNCTION("regex_test", B220, Settings!$B$7)), _xldudf_BF_FUNCTION("regex_test", B220, Settings!$B$7), IF(_xldudf_BF_FUNCTION("regex_test", B220, Settings!$B$7), "TRUE", "FALSE"))</s:f>
      </s:c>
      <s:c r="E220" s="7">
        <s:f>_xldudf_BF_FUNCTION("clean_phone", B220)</s:f>
      </s:c>
      <s:c r="F220" s="7">
        <s:f>_xldudf_BF_FUNCTION("regex_replace", B220, "^\s*([A-Za-z'-]+),\s*([A-Za-z'-]+)\s*$", "\2 \1")</s:f>
      </s:c>
    </s:row>
    <s:row r="221" ht="18" customHeight="1">
      <s:c r="A221" s="10" t="n"/>
      <s:c r="B221" s="11" t="n"/>
      <s:c r="C221" s="7">
        <s:f>_xldudf_BF_FUNCTION("regex_extract", B221, Settings!$B$6)</s:f>
      </s:c>
      <s:c r="D221" s="7">
        <s:f>IF(ISTEXT(_xldudf_BF_FUNCTION("regex_test", B221, Settings!$B$7)), _xldudf_BF_FUNCTION("regex_test", B221, Settings!$B$7), IF(_xldudf_BF_FUNCTION("regex_test", B221, Settings!$B$7), "TRUE", "FALSE"))</s:f>
      </s:c>
      <s:c r="E221" s="7">
        <s:f>_xldudf_BF_FUNCTION("clean_phone", B221)</s:f>
      </s:c>
      <s:c r="F221" s="7">
        <s:f>_xldudf_BF_FUNCTION("regex_replace", B221, "^\s*([A-Za-z'-]+),\s*([A-Za-z'-]+)\s*$", "\2 \1")</s:f>
      </s:c>
    </s:row>
    <s:row r="222" ht="18" customHeight="1">
      <s:c r="A222" s="10" t="n"/>
      <s:c r="B222" s="11" t="n"/>
      <s:c r="C222" s="7">
        <s:f>_xldudf_BF_FUNCTION("regex_extract", B222, Settings!$B$6)</s:f>
      </s:c>
      <s:c r="D222" s="7">
        <s:f>IF(ISTEXT(_xldudf_BF_FUNCTION("regex_test", B222, Settings!$B$7)), _xldudf_BF_FUNCTION("regex_test", B222, Settings!$B$7), IF(_xldudf_BF_FUNCTION("regex_test", B222, Settings!$B$7), "TRUE", "FALSE"))</s:f>
      </s:c>
      <s:c r="E222" s="7">
        <s:f>_xldudf_BF_FUNCTION("clean_phone", B222)</s:f>
      </s:c>
      <s:c r="F222" s="7">
        <s:f>_xldudf_BF_FUNCTION("regex_replace", B222, "^\s*([A-Za-z'-]+),\s*([A-Za-z'-]+)\s*$", "\2 \1")</s:f>
      </s:c>
    </s:row>
    <s:row r="223" ht="18" customHeight="1">
      <s:c r="A223" s="10" t="n"/>
      <s:c r="B223" s="11" t="n"/>
      <s:c r="C223" s="7">
        <s:f>_xldudf_BF_FUNCTION("regex_extract", B223, Settings!$B$6)</s:f>
      </s:c>
      <s:c r="D223" s="7">
        <s:f>IF(ISTEXT(_xldudf_BF_FUNCTION("regex_test", B223, Settings!$B$7)), _xldudf_BF_FUNCTION("regex_test", B223, Settings!$B$7), IF(_xldudf_BF_FUNCTION("regex_test", B223, Settings!$B$7), "TRUE", "FALSE"))</s:f>
      </s:c>
      <s:c r="E223" s="7">
        <s:f>_xldudf_BF_FUNCTION("clean_phone", B223)</s:f>
      </s:c>
      <s:c r="F223" s="7">
        <s:f>_xldudf_BF_FUNCTION("regex_replace", B223, "^\s*([A-Za-z'-]+),\s*([A-Za-z'-]+)\s*$", "\2 \1")</s:f>
      </s:c>
    </s:row>
    <s:row r="224" ht="18" customHeight="1">
      <s:c r="A224" s="10" t="n"/>
      <s:c r="B224" s="11" t="n"/>
      <s:c r="C224" s="7">
        <s:f>_xldudf_BF_FUNCTION("regex_extract", B224, Settings!$B$6)</s:f>
      </s:c>
      <s:c r="D224" s="7">
        <s:f>IF(ISTEXT(_xldudf_BF_FUNCTION("regex_test", B224, Settings!$B$7)), _xldudf_BF_FUNCTION("regex_test", B224, Settings!$B$7), IF(_xldudf_BF_FUNCTION("regex_test", B224, Settings!$B$7), "TRUE", "FALSE"))</s:f>
      </s:c>
      <s:c r="E224" s="7">
        <s:f>_xldudf_BF_FUNCTION("clean_phone", B224)</s:f>
      </s:c>
      <s:c r="F224" s="7">
        <s:f>_xldudf_BF_FUNCTION("regex_replace", B224, "^\s*([A-Za-z'-]+),\s*([A-Za-z'-]+)\s*$", "\2 \1")</s:f>
      </s:c>
    </s:row>
    <s:row r="225" ht="18" customHeight="1">
      <s:c r="A225" s="10" t="n"/>
      <s:c r="B225" s="11" t="n"/>
      <s:c r="C225" s="7">
        <s:f>_xldudf_BF_FUNCTION("regex_extract", B225, Settings!$B$6)</s:f>
      </s:c>
      <s:c r="D225" s="7">
        <s:f>IF(ISTEXT(_xldudf_BF_FUNCTION("regex_test", B225, Settings!$B$7)), _xldudf_BF_FUNCTION("regex_test", B225, Settings!$B$7), IF(_xldudf_BF_FUNCTION("regex_test", B225, Settings!$B$7), "TRUE", "FALSE"))</s:f>
      </s:c>
      <s:c r="E225" s="7">
        <s:f>_xldudf_BF_FUNCTION("clean_phone", B225)</s:f>
      </s:c>
      <s:c r="F225" s="7">
        <s:f>_xldudf_BF_FUNCTION("regex_replace", B225, "^\s*([A-Za-z'-]+),\s*([A-Za-z'-]+)\s*$", "\2 \1")</s:f>
      </s:c>
    </s:row>
    <s:row r="226" ht="18" customHeight="1">
      <s:c r="A226" s="10" t="n"/>
      <s:c r="B226" s="11" t="n"/>
      <s:c r="C226" s="7">
        <s:f>_xldudf_BF_FUNCTION("regex_extract", B226, Settings!$B$6)</s:f>
      </s:c>
      <s:c r="D226" s="7">
        <s:f>IF(ISTEXT(_xldudf_BF_FUNCTION("regex_test", B226, Settings!$B$7)), _xldudf_BF_FUNCTION("regex_test", B226, Settings!$B$7), IF(_xldudf_BF_FUNCTION("regex_test", B226, Settings!$B$7), "TRUE", "FALSE"))</s:f>
      </s:c>
      <s:c r="E226" s="7">
        <s:f>_xldudf_BF_FUNCTION("clean_phone", B226)</s:f>
      </s:c>
      <s:c r="F226" s="7">
        <s:f>_xldudf_BF_FUNCTION("regex_replace", B226, "^\s*([A-Za-z'-]+),\s*([A-Za-z'-]+)\s*$", "\2 \1")</s:f>
      </s:c>
    </s:row>
    <s:row r="227" ht="18" customHeight="1">
      <s:c r="A227" s="10" t="n"/>
      <s:c r="B227" s="11" t="n"/>
      <s:c r="C227" s="7">
        <s:f>_xldudf_BF_FUNCTION("regex_extract", B227, Settings!$B$6)</s:f>
      </s:c>
      <s:c r="D227" s="7">
        <s:f>IF(ISTEXT(_xldudf_BF_FUNCTION("regex_test", B227, Settings!$B$7)), _xldudf_BF_FUNCTION("regex_test", B227, Settings!$B$7), IF(_xldudf_BF_FUNCTION("regex_test", B227, Settings!$B$7), "TRUE", "FALSE"))</s:f>
      </s:c>
      <s:c r="E227" s="7">
        <s:f>_xldudf_BF_FUNCTION("clean_phone", B227)</s:f>
      </s:c>
      <s:c r="F227" s="7">
        <s:f>_xldudf_BF_FUNCTION("regex_replace", B227, "^\s*([A-Za-z'-]+),\s*([A-Za-z'-]+)\s*$", "\2 \1")</s:f>
      </s:c>
    </s:row>
    <s:row r="228" ht="18" customHeight="1">
      <s:c r="A228" s="10" t="n"/>
      <s:c r="B228" s="11" t="n"/>
      <s:c r="C228" s="7">
        <s:f>_xldudf_BF_FUNCTION("regex_extract", B228, Settings!$B$6)</s:f>
      </s:c>
      <s:c r="D228" s="7">
        <s:f>IF(ISTEXT(_xldudf_BF_FUNCTION("regex_test", B228, Settings!$B$7)), _xldudf_BF_FUNCTION("regex_test", B228, Settings!$B$7), IF(_xldudf_BF_FUNCTION("regex_test", B228, Settings!$B$7), "TRUE", "FALSE"))</s:f>
      </s:c>
      <s:c r="E228" s="7">
        <s:f>_xldudf_BF_FUNCTION("clean_phone", B228)</s:f>
      </s:c>
      <s:c r="F228" s="7">
        <s:f>_xldudf_BF_FUNCTION("regex_replace", B228, "^\s*([A-Za-z'-]+),\s*([A-Za-z'-]+)\s*$", "\2 \1")</s:f>
      </s:c>
    </s:row>
    <s:row r="229" ht="18" customHeight="1">
      <s:c r="A229" s="10" t="n"/>
      <s:c r="B229" s="11" t="n"/>
      <s:c r="C229" s="7">
        <s:f>_xldudf_BF_FUNCTION("regex_extract", B229, Settings!$B$6)</s:f>
      </s:c>
      <s:c r="D229" s="7">
        <s:f>IF(ISTEXT(_xldudf_BF_FUNCTION("regex_test", B229, Settings!$B$7)), _xldudf_BF_FUNCTION("regex_test", B229, Settings!$B$7), IF(_xldudf_BF_FUNCTION("regex_test", B229, Settings!$B$7), "TRUE", "FALSE"))</s:f>
      </s:c>
      <s:c r="E229" s="7">
        <s:f>_xldudf_BF_FUNCTION("clean_phone", B229)</s:f>
      </s:c>
      <s:c r="F229" s="7">
        <s:f>_xldudf_BF_FUNCTION("regex_replace", B229, "^\s*([A-Za-z'-]+),\s*([A-Za-z'-]+)\s*$", "\2 \1")</s:f>
      </s:c>
    </s:row>
    <s:row r="230" ht="18" customHeight="1">
      <s:c r="A230" s="10" t="n"/>
      <s:c r="B230" s="11" t="n"/>
      <s:c r="C230" s="7">
        <s:f>_xldudf_BF_FUNCTION("regex_extract", B230, Settings!$B$6)</s:f>
      </s:c>
      <s:c r="D230" s="7">
        <s:f>IF(ISTEXT(_xldudf_BF_FUNCTION("regex_test", B230, Settings!$B$7)), _xldudf_BF_FUNCTION("regex_test", B230, Settings!$B$7), IF(_xldudf_BF_FUNCTION("regex_test", B230, Settings!$B$7), "TRUE", "FALSE"))</s:f>
      </s:c>
      <s:c r="E230" s="7">
        <s:f>_xldudf_BF_FUNCTION("clean_phone", B230)</s:f>
      </s:c>
      <s:c r="F230" s="7">
        <s:f>_xldudf_BF_FUNCTION("regex_replace", B230, "^\s*([A-Za-z'-]+),\s*([A-Za-z'-]+)\s*$", "\2 \1")</s:f>
      </s:c>
    </s:row>
    <s:row r="231" ht="18" customHeight="1">
      <s:c r="A231" s="10" t="n"/>
      <s:c r="B231" s="11" t="n"/>
      <s:c r="C231" s="7">
        <s:f>_xldudf_BF_FUNCTION("regex_extract", B231, Settings!$B$6)</s:f>
      </s:c>
      <s:c r="D231" s="7">
        <s:f>IF(ISTEXT(_xldudf_BF_FUNCTION("regex_test", B231, Settings!$B$7)), _xldudf_BF_FUNCTION("regex_test", B231, Settings!$B$7), IF(_xldudf_BF_FUNCTION("regex_test", B231, Settings!$B$7), "TRUE", "FALSE"))</s:f>
      </s:c>
      <s:c r="E231" s="7">
        <s:f>_xldudf_BF_FUNCTION("clean_phone", B231)</s:f>
      </s:c>
      <s:c r="F231" s="7">
        <s:f>_xldudf_BF_FUNCTION("regex_replace", B231, "^\s*([A-Za-z'-]+),\s*([A-Za-z'-]+)\s*$", "\2 \1")</s:f>
      </s:c>
    </s:row>
    <s:row r="232" ht="18" customHeight="1">
      <s:c r="A232" s="10" t="n"/>
      <s:c r="B232" s="11" t="n"/>
      <s:c r="C232" s="7">
        <s:f>_xldudf_BF_FUNCTION("regex_extract", B232, Settings!$B$6)</s:f>
      </s:c>
      <s:c r="D232" s="7">
        <s:f>IF(ISTEXT(_xldudf_BF_FUNCTION("regex_test", B232, Settings!$B$7)), _xldudf_BF_FUNCTION("regex_test", B232, Settings!$B$7), IF(_xldudf_BF_FUNCTION("regex_test", B232, Settings!$B$7), "TRUE", "FALSE"))</s:f>
      </s:c>
      <s:c r="E232" s="7">
        <s:f>_xldudf_BF_FUNCTION("clean_phone", B232)</s:f>
      </s:c>
      <s:c r="F232" s="7">
        <s:f>_xldudf_BF_FUNCTION("regex_replace", B232, "^\s*([A-Za-z'-]+),\s*([A-Za-z'-]+)\s*$", "\2 \1")</s:f>
      </s:c>
    </s:row>
    <s:row r="233" ht="18" customHeight="1">
      <s:c r="A233" s="10" t="n"/>
      <s:c r="B233" s="11" t="n"/>
      <s:c r="C233" s="7">
        <s:f>_xldudf_BF_FUNCTION("regex_extract", B233, Settings!$B$6)</s:f>
      </s:c>
      <s:c r="D233" s="7">
        <s:f>IF(ISTEXT(_xldudf_BF_FUNCTION("regex_test", B233, Settings!$B$7)), _xldudf_BF_FUNCTION("regex_test", B233, Settings!$B$7), IF(_xldudf_BF_FUNCTION("regex_test", B233, Settings!$B$7), "TRUE", "FALSE"))</s:f>
      </s:c>
      <s:c r="E233" s="7">
        <s:f>_xldudf_BF_FUNCTION("clean_phone", B233)</s:f>
      </s:c>
      <s:c r="F233" s="7">
        <s:f>_xldudf_BF_FUNCTION("regex_replace", B233, "^\s*([A-Za-z'-]+),\s*([A-Za-z'-]+)\s*$", "\2 \1")</s:f>
      </s:c>
    </s:row>
    <s:row r="234" ht="18" customHeight="1">
      <s:c r="A234" s="10" t="n"/>
      <s:c r="B234" s="11" t="n"/>
      <s:c r="C234" s="7">
        <s:f>_xldudf_BF_FUNCTION("regex_extract", B234, Settings!$B$6)</s:f>
      </s:c>
      <s:c r="D234" s="7">
        <s:f>IF(ISTEXT(_xldudf_BF_FUNCTION("regex_test", B234, Settings!$B$7)), _xldudf_BF_FUNCTION("regex_test", B234, Settings!$B$7), IF(_xldudf_BF_FUNCTION("regex_test", B234, Settings!$B$7), "TRUE", "FALSE"))</s:f>
      </s:c>
      <s:c r="E234" s="7">
        <s:f>_xldudf_BF_FUNCTION("clean_phone", B234)</s:f>
      </s:c>
      <s:c r="F234" s="7">
        <s:f>_xldudf_BF_FUNCTION("regex_replace", B234, "^\s*([A-Za-z'-]+),\s*([A-Za-z'-]+)\s*$", "\2 \1")</s:f>
      </s:c>
    </s:row>
    <s:row r="235" ht="18" customHeight="1">
      <s:c r="A235" s="10" t="n"/>
      <s:c r="B235" s="11" t="n"/>
      <s:c r="C235" s="7">
        <s:f>_xldudf_BF_FUNCTION("regex_extract", B235, Settings!$B$6)</s:f>
      </s:c>
      <s:c r="D235" s="7">
        <s:f>IF(ISTEXT(_xldudf_BF_FUNCTION("regex_test", B235, Settings!$B$7)), _xldudf_BF_FUNCTION("regex_test", B235, Settings!$B$7), IF(_xldudf_BF_FUNCTION("regex_test", B235, Settings!$B$7), "TRUE", "FALSE"))</s:f>
      </s:c>
      <s:c r="E235" s="7">
        <s:f>_xldudf_BF_FUNCTION("clean_phone", B235)</s:f>
      </s:c>
      <s:c r="F235" s="7">
        <s:f>_xldudf_BF_FUNCTION("regex_replace", B235, "^\s*([A-Za-z'-]+),\s*([A-Za-z'-]+)\s*$", "\2 \1")</s:f>
      </s:c>
    </s:row>
    <s:row r="236" ht="18" customHeight="1">
      <s:c r="A236" s="10" t="n"/>
      <s:c r="B236" s="11" t="n"/>
      <s:c r="C236" s="7">
        <s:f>_xldudf_BF_FUNCTION("regex_extract", B236, Settings!$B$6)</s:f>
      </s:c>
      <s:c r="D236" s="7">
        <s:f>IF(ISTEXT(_xldudf_BF_FUNCTION("regex_test", B236, Settings!$B$7)), _xldudf_BF_FUNCTION("regex_test", B236, Settings!$B$7), IF(_xldudf_BF_FUNCTION("regex_test", B236, Settings!$B$7), "TRUE", "FALSE"))</s:f>
      </s:c>
      <s:c r="E236" s="7">
        <s:f>_xldudf_BF_FUNCTION("clean_phone", B236)</s:f>
      </s:c>
      <s:c r="F236" s="7">
        <s:f>_xldudf_BF_FUNCTION("regex_replace", B236, "^\s*([A-Za-z'-]+),\s*([A-Za-z'-]+)\s*$", "\2 \1")</s:f>
      </s:c>
    </s:row>
    <s:row r="237" ht="18" customHeight="1">
      <s:c r="A237" s="10" t="n"/>
      <s:c r="B237" s="11" t="n"/>
      <s:c r="C237" s="7">
        <s:f>_xldudf_BF_FUNCTION("regex_extract", B237, Settings!$B$6)</s:f>
      </s:c>
      <s:c r="D237" s="7">
        <s:f>IF(ISTEXT(_xldudf_BF_FUNCTION("regex_test", B237, Settings!$B$7)), _xldudf_BF_FUNCTION("regex_test", B237, Settings!$B$7), IF(_xldudf_BF_FUNCTION("regex_test", B237, Settings!$B$7), "TRUE", "FALSE"))</s:f>
      </s:c>
      <s:c r="E237" s="7">
        <s:f>_xldudf_BF_FUNCTION("clean_phone", B237)</s:f>
      </s:c>
      <s:c r="F237" s="7">
        <s:f>_xldudf_BF_FUNCTION("regex_replace", B237, "^\s*([A-Za-z'-]+),\s*([A-Za-z'-]+)\s*$", "\2 \1")</s:f>
      </s:c>
    </s:row>
    <s:row r="238" ht="18" customHeight="1">
      <s:c r="A238" s="10" t="n"/>
      <s:c r="B238" s="11" t="n"/>
      <s:c r="C238" s="7">
        <s:f>_xldudf_BF_FUNCTION("regex_extract", B238, Settings!$B$6)</s:f>
      </s:c>
      <s:c r="D238" s="7">
        <s:f>IF(ISTEXT(_xldudf_BF_FUNCTION("regex_test", B238, Settings!$B$7)), _xldudf_BF_FUNCTION("regex_test", B238, Settings!$B$7), IF(_xldudf_BF_FUNCTION("regex_test", B238, Settings!$B$7), "TRUE", "FALSE"))</s:f>
      </s:c>
      <s:c r="E238" s="7">
        <s:f>_xldudf_BF_FUNCTION("clean_phone", B238)</s:f>
      </s:c>
      <s:c r="F238" s="7">
        <s:f>_xldudf_BF_FUNCTION("regex_replace", B238, "^\s*([A-Za-z'-]+),\s*([A-Za-z'-]+)\s*$", "\2 \1")</s:f>
      </s:c>
    </s:row>
    <s:row r="239" ht="18" customHeight="1">
      <s:c r="A239" s="10" t="n"/>
      <s:c r="B239" s="11" t="n"/>
      <s:c r="C239" s="7">
        <s:f>_xldudf_BF_FUNCTION("regex_extract", B239, Settings!$B$6)</s:f>
      </s:c>
      <s:c r="D239" s="7">
        <s:f>IF(ISTEXT(_xldudf_BF_FUNCTION("regex_test", B239, Settings!$B$7)), _xldudf_BF_FUNCTION("regex_test", B239, Settings!$B$7), IF(_xldudf_BF_FUNCTION("regex_test", B239, Settings!$B$7), "TRUE", "FALSE"))</s:f>
      </s:c>
      <s:c r="E239" s="7">
        <s:f>_xldudf_BF_FUNCTION("clean_phone", B239)</s:f>
      </s:c>
      <s:c r="F239" s="7">
        <s:f>_xldudf_BF_FUNCTION("regex_replace", B239, "^\s*([A-Za-z'-]+),\s*([A-Za-z'-]+)\s*$", "\2 \1")</s:f>
      </s:c>
    </s:row>
    <s:row r="240" ht="18" customHeight="1">
      <s:c r="A240" s="10" t="n"/>
      <s:c r="B240" s="11" t="n"/>
      <s:c r="C240" s="7">
        <s:f>_xldudf_BF_FUNCTION("regex_extract", B240, Settings!$B$6)</s:f>
      </s:c>
      <s:c r="D240" s="7">
        <s:f>IF(ISTEXT(_xldudf_BF_FUNCTION("regex_test", B240, Settings!$B$7)), _xldudf_BF_FUNCTION("regex_test", B240, Settings!$B$7), IF(_xldudf_BF_FUNCTION("regex_test", B240, Settings!$B$7), "TRUE", "FALSE"))</s:f>
      </s:c>
      <s:c r="E240" s="7">
        <s:f>_xldudf_BF_FUNCTION("clean_phone", B240)</s:f>
      </s:c>
      <s:c r="F240" s="7">
        <s:f>_xldudf_BF_FUNCTION("regex_replace", B240, "^\s*([A-Za-z'-]+),\s*([A-Za-z'-]+)\s*$", "\2 \1")</s:f>
      </s:c>
    </s:row>
    <s:row r="241" ht="18" customHeight="1">
      <s:c r="A241" s="10" t="n"/>
      <s:c r="B241" s="11" t="n"/>
      <s:c r="C241" s="7">
        <s:f>_xldudf_BF_FUNCTION("regex_extract", B241, Settings!$B$6)</s:f>
      </s:c>
      <s:c r="D241" s="7">
        <s:f>IF(ISTEXT(_xldudf_BF_FUNCTION("regex_test", B241, Settings!$B$7)), _xldudf_BF_FUNCTION("regex_test", B241, Settings!$B$7), IF(_xldudf_BF_FUNCTION("regex_test", B241, Settings!$B$7), "TRUE", "FALSE"))</s:f>
      </s:c>
      <s:c r="E241" s="7">
        <s:f>_xldudf_BF_FUNCTION("clean_phone", B241)</s:f>
      </s:c>
      <s:c r="F241" s="7">
        <s:f>_xldudf_BF_FUNCTION("regex_replace", B241, "^\s*([A-Za-z'-]+),\s*([A-Za-z'-]+)\s*$", "\2 \1")</s:f>
      </s:c>
    </s:row>
    <s:row r="242" ht="18" customHeight="1">
      <s:c r="A242" s="10" t="n"/>
      <s:c r="B242" s="11" t="n"/>
      <s:c r="C242" s="7">
        <s:f>_xldudf_BF_FUNCTION("regex_extract", B242, Settings!$B$6)</s:f>
      </s:c>
      <s:c r="D242" s="7">
        <s:f>IF(ISTEXT(_xldudf_BF_FUNCTION("regex_test", B242, Settings!$B$7)), _xldudf_BF_FUNCTION("regex_test", B242, Settings!$B$7), IF(_xldudf_BF_FUNCTION("regex_test", B242, Settings!$B$7), "TRUE", "FALSE"))</s:f>
      </s:c>
      <s:c r="E242" s="7">
        <s:f>_xldudf_BF_FUNCTION("clean_phone", B242)</s:f>
      </s:c>
      <s:c r="F242" s="7">
        <s:f>_xldudf_BF_FUNCTION("regex_replace", B242, "^\s*([A-Za-z'-]+),\s*([A-Za-z'-]+)\s*$", "\2 \1")</s:f>
      </s:c>
    </s:row>
    <s:row r="243" ht="18" customHeight="1">
      <s:c r="A243" s="10" t="n"/>
      <s:c r="B243" s="11" t="n"/>
      <s:c r="C243" s="7">
        <s:f>_xldudf_BF_FUNCTION("regex_extract", B243, Settings!$B$6)</s:f>
      </s:c>
      <s:c r="D243" s="7">
        <s:f>IF(ISTEXT(_xldudf_BF_FUNCTION("regex_test", B243, Settings!$B$7)), _xldudf_BF_FUNCTION("regex_test", B243, Settings!$B$7), IF(_xldudf_BF_FUNCTION("regex_test", B243, Settings!$B$7), "TRUE", "FALSE"))</s:f>
      </s:c>
      <s:c r="E243" s="7">
        <s:f>_xldudf_BF_FUNCTION("clean_phone", B243)</s:f>
      </s:c>
      <s:c r="F243" s="7">
        <s:f>_xldudf_BF_FUNCTION("regex_replace", B243, "^\s*([A-Za-z'-]+),\s*([A-Za-z'-]+)\s*$", "\2 \1")</s:f>
      </s:c>
    </s:row>
    <s:row r="244" ht="18" customHeight="1">
      <s:c r="A244" s="10" t="n"/>
      <s:c r="B244" s="11" t="n"/>
      <s:c r="C244" s="7">
        <s:f>_xldudf_BF_FUNCTION("regex_extract", B244, Settings!$B$6)</s:f>
      </s:c>
      <s:c r="D244" s="7">
        <s:f>IF(ISTEXT(_xldudf_BF_FUNCTION("regex_test", B244, Settings!$B$7)), _xldudf_BF_FUNCTION("regex_test", B244, Settings!$B$7), IF(_xldudf_BF_FUNCTION("regex_test", B244, Settings!$B$7), "TRUE", "FALSE"))</s:f>
      </s:c>
      <s:c r="E244" s="7">
        <s:f>_xldudf_BF_FUNCTION("clean_phone", B244)</s:f>
      </s:c>
      <s:c r="F244" s="7">
        <s:f>_xldudf_BF_FUNCTION("regex_replace", B244, "^\s*([A-Za-z'-]+),\s*([A-Za-z'-]+)\s*$", "\2 \1")</s:f>
      </s:c>
    </s:row>
    <s:row r="245" ht="18" customHeight="1">
      <s:c r="A245" s="10" t="n"/>
      <s:c r="B245" s="11" t="n"/>
      <s:c r="C245" s="7">
        <s:f>_xldudf_BF_FUNCTION("regex_extract", B245, Settings!$B$6)</s:f>
      </s:c>
      <s:c r="D245" s="7">
        <s:f>IF(ISTEXT(_xldudf_BF_FUNCTION("regex_test", B245, Settings!$B$7)), _xldudf_BF_FUNCTION("regex_test", B245, Settings!$B$7), IF(_xldudf_BF_FUNCTION("regex_test", B245, Settings!$B$7), "TRUE", "FALSE"))</s:f>
      </s:c>
      <s:c r="E245" s="7">
        <s:f>_xldudf_BF_FUNCTION("clean_phone", B245)</s:f>
      </s:c>
      <s:c r="F245" s="7">
        <s:f>_xldudf_BF_FUNCTION("regex_replace", B245, "^\s*([A-Za-z'-]+),\s*([A-Za-z'-]+)\s*$", "\2 \1")</s:f>
      </s:c>
    </s:row>
    <s:row r="246" ht="18" customHeight="1">
      <s:c r="A246" s="10" t="n"/>
      <s:c r="B246" s="11" t="n"/>
      <s:c r="C246" s="7">
        <s:f>_xldudf_BF_FUNCTION("regex_extract", B246, Settings!$B$6)</s:f>
      </s:c>
      <s:c r="D246" s="7">
        <s:f>IF(ISTEXT(_xldudf_BF_FUNCTION("regex_test", B246, Settings!$B$7)), _xldudf_BF_FUNCTION("regex_test", B246, Settings!$B$7), IF(_xldudf_BF_FUNCTION("regex_test", B246, Settings!$B$7), "TRUE", "FALSE"))</s:f>
      </s:c>
      <s:c r="E246" s="7">
        <s:f>_xldudf_BF_FUNCTION("clean_phone", B246)</s:f>
      </s:c>
      <s:c r="F246" s="7">
        <s:f>_xldudf_BF_FUNCTION("regex_replace", B246, "^\s*([A-Za-z'-]+),\s*([A-Za-z'-]+)\s*$", "\2 \1")</s:f>
      </s:c>
    </s:row>
    <s:row r="247" ht="18" customHeight="1">
      <s:c r="A247" s="10" t="n"/>
      <s:c r="B247" s="11" t="n"/>
      <s:c r="C247" s="7">
        <s:f>_xldudf_BF_FUNCTION("regex_extract", B247, Settings!$B$6)</s:f>
      </s:c>
      <s:c r="D247" s="7">
        <s:f>IF(ISTEXT(_xldudf_BF_FUNCTION("regex_test", B247, Settings!$B$7)), _xldudf_BF_FUNCTION("regex_test", B247, Settings!$B$7), IF(_xldudf_BF_FUNCTION("regex_test", B247, Settings!$B$7), "TRUE", "FALSE"))</s:f>
      </s:c>
      <s:c r="E247" s="7">
        <s:f>_xldudf_BF_FUNCTION("clean_phone", B247)</s:f>
      </s:c>
      <s:c r="F247" s="7">
        <s:f>_xldudf_BF_FUNCTION("regex_replace", B247, "^\s*([A-Za-z'-]+),\s*([A-Za-z'-]+)\s*$", "\2 \1")</s:f>
      </s:c>
    </s:row>
    <s:row r="248" ht="18" customHeight="1">
      <s:c r="A248" s="10" t="n"/>
      <s:c r="B248" s="11" t="n"/>
      <s:c r="C248" s="7">
        <s:f>_xldudf_BF_FUNCTION("regex_extract", B248, Settings!$B$6)</s:f>
      </s:c>
      <s:c r="D248" s="7">
        <s:f>IF(ISTEXT(_xldudf_BF_FUNCTION("regex_test", B248, Settings!$B$7)), _xldudf_BF_FUNCTION("regex_test", B248, Settings!$B$7), IF(_xldudf_BF_FUNCTION("regex_test", B248, Settings!$B$7), "TRUE", "FALSE"))</s:f>
      </s:c>
      <s:c r="E248" s="7">
        <s:f>_xldudf_BF_FUNCTION("clean_phone", B248)</s:f>
      </s:c>
      <s:c r="F248" s="7">
        <s:f>_xldudf_BF_FUNCTION("regex_replace", B248, "^\s*([A-Za-z'-]+),\s*([A-Za-z'-]+)\s*$", "\2 \1")</s:f>
      </s:c>
    </s:row>
    <s:row r="249" ht="18" customHeight="1">
      <s:c r="A249" s="10" t="n"/>
      <s:c r="B249" s="11" t="n"/>
      <s:c r="C249" s="7">
        <s:f>_xldudf_BF_FUNCTION("regex_extract", B249, Settings!$B$6)</s:f>
      </s:c>
      <s:c r="D249" s="7">
        <s:f>IF(ISTEXT(_xldudf_BF_FUNCTION("regex_test", B249, Settings!$B$7)), _xldudf_BF_FUNCTION("regex_test", B249, Settings!$B$7), IF(_xldudf_BF_FUNCTION("regex_test", B249, Settings!$B$7), "TRUE", "FALSE"))</s:f>
      </s:c>
      <s:c r="E249" s="7">
        <s:f>_xldudf_BF_FUNCTION("clean_phone", B249)</s:f>
      </s:c>
      <s:c r="F249" s="7">
        <s:f>_xldudf_BF_FUNCTION("regex_replace", B249, "^\s*([A-Za-z'-]+),\s*([A-Za-z'-]+)\s*$", "\2 \1")</s:f>
      </s:c>
    </s:row>
    <s:row r="250" ht="18" customHeight="1">
      <s:c r="A250" s="10" t="n"/>
      <s:c r="B250" s="11" t="n"/>
      <s:c r="C250" s="7">
        <s:f>_xldudf_BF_FUNCTION("regex_extract", B250, Settings!$B$6)</s:f>
      </s:c>
      <s:c r="D250" s="7">
        <s:f>IF(ISTEXT(_xldudf_BF_FUNCTION("regex_test", B250, Settings!$B$7)), _xldudf_BF_FUNCTION("regex_test", B250, Settings!$B$7), IF(_xldudf_BF_FUNCTION("regex_test", B250, Settings!$B$7), "TRUE", "FALSE"))</s:f>
      </s:c>
      <s:c r="E250" s="7">
        <s:f>_xldudf_BF_FUNCTION("clean_phone", B250)</s:f>
      </s:c>
      <s:c r="F250" s="7">
        <s:f>_xldudf_BF_FUNCTION("regex_replace", B250, "^\s*([A-Za-z'-]+),\s*([A-Za-z'-]+)\s*$", "\2 \1")</s:f>
      </s:c>
    </s:row>
    <s:row r="251" ht="18" customHeight="1">
      <s:c r="A251" s="10" t="n"/>
      <s:c r="B251" s="11" t="n"/>
      <s:c r="C251" s="7">
        <s:f>_xldudf_BF_FUNCTION("regex_extract", B251, Settings!$B$6)</s:f>
      </s:c>
      <s:c r="D251" s="7">
        <s:f>IF(ISTEXT(_xldudf_BF_FUNCTION("regex_test", B251, Settings!$B$7)), _xldudf_BF_FUNCTION("regex_test", B251, Settings!$B$7), IF(_xldudf_BF_FUNCTION("regex_test", B251, Settings!$B$7), "TRUE", "FALSE"))</s:f>
      </s:c>
      <s:c r="E251" s="7">
        <s:f>_xldudf_BF_FUNCTION("clean_phone", B251)</s:f>
      </s:c>
      <s:c r="F251" s="7">
        <s:f>_xldudf_BF_FUNCTION("regex_replace", B251, "^\s*([A-Za-z'-]+),\s*([A-Za-z'-]+)\s*$", "\2 \1")</s:f>
      </s:c>
    </s:row>
    <s:row r="252" ht="18" customHeight="1">
      <s:c r="A252" s="10" t="n"/>
      <s:c r="B252" s="11" t="n"/>
      <s:c r="C252" s="7">
        <s:f>_xldudf_BF_FUNCTION("regex_extract", B252, Settings!$B$6)</s:f>
      </s:c>
      <s:c r="D252" s="7">
        <s:f>IF(ISTEXT(_xldudf_BF_FUNCTION("regex_test", B252, Settings!$B$7)), _xldudf_BF_FUNCTION("regex_test", B252, Settings!$B$7), IF(_xldudf_BF_FUNCTION("regex_test", B252, Settings!$B$7), "TRUE", "FALSE"))</s:f>
      </s:c>
      <s:c r="E252" s="7">
        <s:f>_xldudf_BF_FUNCTION("clean_phone", B252)</s:f>
      </s:c>
      <s:c r="F252" s="7">
        <s:f>_xldudf_BF_FUNCTION("regex_replace", B252, "^\s*([A-Za-z'-]+),\s*([A-Za-z'-]+)\s*$", "\2 \1")</s:f>
      </s:c>
    </s:row>
    <s:row r="253" ht="18" customHeight="1">
      <s:c r="A253" s="10" t="n"/>
      <s:c r="B253" s="11" t="n"/>
      <s:c r="C253" s="7">
        <s:f>_xldudf_BF_FUNCTION("regex_extract", B253, Settings!$B$6)</s:f>
      </s:c>
      <s:c r="D253" s="7">
        <s:f>IF(ISTEXT(_xldudf_BF_FUNCTION("regex_test", B253, Settings!$B$7)), _xldudf_BF_FUNCTION("regex_test", B253, Settings!$B$7), IF(_xldudf_BF_FUNCTION("regex_test", B253, Settings!$B$7), "TRUE", "FALSE"))</s:f>
      </s:c>
      <s:c r="E253" s="7">
        <s:f>_xldudf_BF_FUNCTION("clean_phone", B253)</s:f>
      </s:c>
      <s:c r="F253" s="7">
        <s:f>_xldudf_BF_FUNCTION("regex_replace", B253, "^\s*([A-Za-z'-]+),\s*([A-Za-z'-]+)\s*$", "\2 \1")</s:f>
      </s:c>
    </s:row>
    <s:row r="254" ht="18" customHeight="1">
      <s:c r="A254" s="10" t="n"/>
      <s:c r="B254" s="11" t="n"/>
      <s:c r="C254" s="7">
        <s:f>_xldudf_BF_FUNCTION("regex_extract", B254, Settings!$B$6)</s:f>
      </s:c>
      <s:c r="D254" s="7">
        <s:f>IF(ISTEXT(_xldudf_BF_FUNCTION("regex_test", B254, Settings!$B$7)), _xldudf_BF_FUNCTION("regex_test", B254, Settings!$B$7), IF(_xldudf_BF_FUNCTION("regex_test", B254, Settings!$B$7), "TRUE", "FALSE"))</s:f>
      </s:c>
      <s:c r="E254" s="7">
        <s:f>_xldudf_BF_FUNCTION("clean_phone", B254)</s:f>
      </s:c>
      <s:c r="F254" s="7">
        <s:f>_xldudf_BF_FUNCTION("regex_replace", B254, "^\s*([A-Za-z'-]+),\s*([A-Za-z'-]+)\s*$", "\2 \1")</s:f>
      </s:c>
    </s:row>
    <s:row r="255" ht="18" customHeight="1">
      <s:c r="A255" s="10" t="n"/>
      <s:c r="B255" s="11" t="n"/>
      <s:c r="C255" s="7">
        <s:f>_xldudf_BF_FUNCTION("regex_extract", B255, Settings!$B$6)</s:f>
      </s:c>
      <s:c r="D255" s="7">
        <s:f>IF(ISTEXT(_xldudf_BF_FUNCTION("regex_test", B255, Settings!$B$7)), _xldudf_BF_FUNCTION("regex_test", B255, Settings!$B$7), IF(_xldudf_BF_FUNCTION("regex_test", B255, Settings!$B$7), "TRUE", "FALSE"))</s:f>
      </s:c>
      <s:c r="E255" s="7">
        <s:f>_xldudf_BF_FUNCTION("clean_phone", B255)</s:f>
      </s:c>
      <s:c r="F255" s="7">
        <s:f>_xldudf_BF_FUNCTION("regex_replace", B255, "^\s*([A-Za-z'-]+),\s*([A-Za-z'-]+)\s*$", "\2 \1")</s:f>
      </s:c>
    </s:row>
    <s:row r="256" ht="18" customHeight="1">
      <s:c r="A256" s="10" t="n"/>
      <s:c r="B256" s="11" t="n"/>
      <s:c r="C256" s="7">
        <s:f>_xldudf_BF_FUNCTION("regex_extract", B256, Settings!$B$6)</s:f>
      </s:c>
      <s:c r="D256" s="7">
        <s:f>IF(ISTEXT(_xldudf_BF_FUNCTION("regex_test", B256, Settings!$B$7)), _xldudf_BF_FUNCTION("regex_test", B256, Settings!$B$7), IF(_xldudf_BF_FUNCTION("regex_test", B256, Settings!$B$7), "TRUE", "FALSE"))</s:f>
      </s:c>
      <s:c r="E256" s="7">
        <s:f>_xldudf_BF_FUNCTION("clean_phone", B256)</s:f>
      </s:c>
      <s:c r="F256" s="7">
        <s:f>_xldudf_BF_FUNCTION("regex_replace", B256, "^\s*([A-Za-z'-]+),\s*([A-Za-z'-]+)\s*$", "\2 \1")</s:f>
      </s:c>
    </s:row>
    <s:row r="257" ht="18" customHeight="1">
      <s:c r="A257" s="10" t="n"/>
      <s:c r="B257" s="11" t="n"/>
      <s:c r="C257" s="7">
        <s:f>_xldudf_BF_FUNCTION("regex_extract", B257, Settings!$B$6)</s:f>
      </s:c>
      <s:c r="D257" s="7">
        <s:f>IF(ISTEXT(_xldudf_BF_FUNCTION("regex_test", B257, Settings!$B$7)), _xldudf_BF_FUNCTION("regex_test", B257, Settings!$B$7), IF(_xldudf_BF_FUNCTION("regex_test", B257, Settings!$B$7), "TRUE", "FALSE"))</s:f>
      </s:c>
      <s:c r="E257" s="7">
        <s:f>_xldudf_BF_FUNCTION("clean_phone", B257)</s:f>
      </s:c>
      <s:c r="F257" s="7">
        <s:f>_xldudf_BF_FUNCTION("regex_replace", B257, "^\s*([A-Za-z'-]+),\s*([A-Za-z'-]+)\s*$", "\2 \1")</s:f>
      </s:c>
    </s:row>
    <s:row r="258" ht="18" customHeight="1">
      <s:c r="A258" s="10" t="n"/>
      <s:c r="B258" s="11" t="n"/>
      <s:c r="C258" s="7">
        <s:f>_xldudf_BF_FUNCTION("regex_extract", B258, Settings!$B$6)</s:f>
      </s:c>
      <s:c r="D258" s="7">
        <s:f>IF(ISTEXT(_xldudf_BF_FUNCTION("regex_test", B258, Settings!$B$7)), _xldudf_BF_FUNCTION("regex_test", B258, Settings!$B$7), IF(_xldudf_BF_FUNCTION("regex_test", B258, Settings!$B$7), "TRUE", "FALSE"))</s:f>
      </s:c>
      <s:c r="E258" s="7">
        <s:f>_xldudf_BF_FUNCTION("clean_phone", B258)</s:f>
      </s:c>
      <s:c r="F258" s="7">
        <s:f>_xldudf_BF_FUNCTION("regex_replace", B258, "^\s*([A-Za-z'-]+),\s*([A-Za-z'-]+)\s*$", "\2 \1")</s:f>
      </s:c>
    </s:row>
    <s:row r="259" ht="18" customHeight="1">
      <s:c r="A259" s="10" t="n"/>
      <s:c r="B259" s="11" t="n"/>
      <s:c r="C259" s="7">
        <s:f>_xldudf_BF_FUNCTION("regex_extract", B259, Settings!$B$6)</s:f>
      </s:c>
      <s:c r="D259" s="7">
        <s:f>IF(ISTEXT(_xldudf_BF_FUNCTION("regex_test", B259, Settings!$B$7)), _xldudf_BF_FUNCTION("regex_test", B259, Settings!$B$7), IF(_xldudf_BF_FUNCTION("regex_test", B259, Settings!$B$7), "TRUE", "FALSE"))</s:f>
      </s:c>
      <s:c r="E259" s="7">
        <s:f>_xldudf_BF_FUNCTION("clean_phone", B259)</s:f>
      </s:c>
      <s:c r="F259" s="7">
        <s:f>_xldudf_BF_FUNCTION("regex_replace", B259, "^\s*([A-Za-z'-]+),\s*([A-Za-z'-]+)\s*$", "\2 \1")</s:f>
      </s:c>
    </s:row>
    <s:row r="260" ht="18" customHeight="1">
      <s:c r="A260" s="10" t="n"/>
      <s:c r="B260" s="11" t="n"/>
      <s:c r="C260" s="7">
        <s:f>_xldudf_BF_FUNCTION("regex_extract", B260, Settings!$B$6)</s:f>
      </s:c>
      <s:c r="D260" s="7">
        <s:f>IF(ISTEXT(_xldudf_BF_FUNCTION("regex_test", B260, Settings!$B$7)), _xldudf_BF_FUNCTION("regex_test", B260, Settings!$B$7), IF(_xldudf_BF_FUNCTION("regex_test", B260, Settings!$B$7), "TRUE", "FALSE"))</s:f>
      </s:c>
      <s:c r="E260" s="7">
        <s:f>_xldudf_BF_FUNCTION("clean_phone", B260)</s:f>
      </s:c>
      <s:c r="F260" s="7">
        <s:f>_xldudf_BF_FUNCTION("regex_replace", B260, "^\s*([A-Za-z'-]+),\s*([A-Za-z'-]+)\s*$", "\2 \1")</s:f>
      </s:c>
    </s:row>
    <s:row r="261" ht="18" customHeight="1">
      <s:c r="A261" s="10" t="n"/>
      <s:c r="B261" s="11" t="n"/>
      <s:c r="C261" s="7">
        <s:f>_xldudf_BF_FUNCTION("regex_extract", B261, Settings!$B$6)</s:f>
      </s:c>
      <s:c r="D261" s="7">
        <s:f>IF(ISTEXT(_xldudf_BF_FUNCTION("regex_test", B261, Settings!$B$7)), _xldudf_BF_FUNCTION("regex_test", B261, Settings!$B$7), IF(_xldudf_BF_FUNCTION("regex_test", B261, Settings!$B$7), "TRUE", "FALSE"))</s:f>
      </s:c>
      <s:c r="E261" s="7">
        <s:f>_xldudf_BF_FUNCTION("clean_phone", B261)</s:f>
      </s:c>
      <s:c r="F261" s="7">
        <s:f>_xldudf_BF_FUNCTION("regex_replace", B261, "^\s*([A-Za-z'-]+),\s*([A-Za-z'-]+)\s*$", "\2 \1")</s:f>
      </s:c>
    </s:row>
    <s:row r="262" ht="18" customHeight="1">
      <s:c r="A262" s="10" t="n"/>
      <s:c r="B262" s="11" t="n"/>
      <s:c r="C262" s="7">
        <s:f>_xldudf_BF_FUNCTION("regex_extract", B262, Settings!$B$6)</s:f>
      </s:c>
      <s:c r="D262" s="7">
        <s:f>IF(ISTEXT(_xldudf_BF_FUNCTION("regex_test", B262, Settings!$B$7)), _xldudf_BF_FUNCTION("regex_test", B262, Settings!$B$7), IF(_xldudf_BF_FUNCTION("regex_test", B262, Settings!$B$7), "TRUE", "FALSE"))</s:f>
      </s:c>
      <s:c r="E262" s="7">
        <s:f>_xldudf_BF_FUNCTION("clean_phone", B262)</s:f>
      </s:c>
      <s:c r="F262" s="7">
        <s:f>_xldudf_BF_FUNCTION("regex_replace", B262, "^\s*([A-Za-z'-]+),\s*([A-Za-z'-]+)\s*$", "\2 \1")</s:f>
      </s:c>
    </s:row>
    <s:row r="263" ht="18" customHeight="1">
      <s:c r="A263" s="10" t="n"/>
      <s:c r="B263" s="11" t="n"/>
      <s:c r="C263" s="7">
        <s:f>_xldudf_BF_FUNCTION("regex_extract", B263, Settings!$B$6)</s:f>
      </s:c>
      <s:c r="D263" s="7">
        <s:f>IF(ISTEXT(_xldudf_BF_FUNCTION("regex_test", B263, Settings!$B$7)), _xldudf_BF_FUNCTION("regex_test", B263, Settings!$B$7), IF(_xldudf_BF_FUNCTION("regex_test", B263, Settings!$B$7), "TRUE", "FALSE"))</s:f>
      </s:c>
      <s:c r="E263" s="7">
        <s:f>_xldudf_BF_FUNCTION("clean_phone", B263)</s:f>
      </s:c>
      <s:c r="F263" s="7">
        <s:f>_xldudf_BF_FUNCTION("regex_replace", B263, "^\s*([A-Za-z'-]+),\s*([A-Za-z'-]+)\s*$", "\2 \1")</s:f>
      </s:c>
    </s:row>
    <s:row r="264" ht="18" customHeight="1">
      <s:c r="A264" s="10" t="n"/>
      <s:c r="B264" s="11" t="n"/>
      <s:c r="C264" s="7">
        <s:f>_xldudf_BF_FUNCTION("regex_extract", B264, Settings!$B$6)</s:f>
      </s:c>
      <s:c r="D264" s="7">
        <s:f>IF(ISTEXT(_xldudf_BF_FUNCTION("regex_test", B264, Settings!$B$7)), _xldudf_BF_FUNCTION("regex_test", B264, Settings!$B$7), IF(_xldudf_BF_FUNCTION("regex_test", B264, Settings!$B$7), "TRUE", "FALSE"))</s:f>
      </s:c>
      <s:c r="E264" s="7">
        <s:f>_xldudf_BF_FUNCTION("clean_phone", B264)</s:f>
      </s:c>
      <s:c r="F264" s="7">
        <s:f>_xldudf_BF_FUNCTION("regex_replace", B264, "^\s*([A-Za-z'-]+),\s*([A-Za-z'-]+)\s*$", "\2 \1")</s:f>
      </s:c>
    </s:row>
    <s:row r="265" ht="18" customHeight="1">
      <s:c r="A265" s="10" t="n"/>
      <s:c r="B265" s="11" t="n"/>
      <s:c r="C265" s="7">
        <s:f>_xldudf_BF_FUNCTION("regex_extract", B265, Settings!$B$6)</s:f>
      </s:c>
      <s:c r="D265" s="7">
        <s:f>IF(ISTEXT(_xldudf_BF_FUNCTION("regex_test", B265, Settings!$B$7)), _xldudf_BF_FUNCTION("regex_test", B265, Settings!$B$7), IF(_xldudf_BF_FUNCTION("regex_test", B265, Settings!$B$7), "TRUE", "FALSE"))</s:f>
      </s:c>
      <s:c r="E265" s="7">
        <s:f>_xldudf_BF_FUNCTION("clean_phone", B265)</s:f>
      </s:c>
      <s:c r="F265" s="7">
        <s:f>_xldudf_BF_FUNCTION("regex_replace", B265, "^\s*([A-Za-z'-]+),\s*([A-Za-z'-]+)\s*$", "\2 \1")</s:f>
      </s:c>
    </s:row>
    <s:row r="266" ht="18" customHeight="1">
      <s:c r="A266" s="10" t="n"/>
      <s:c r="B266" s="11" t="n"/>
      <s:c r="C266" s="7">
        <s:f>_xldudf_BF_FUNCTION("regex_extract", B266, Settings!$B$6)</s:f>
      </s:c>
      <s:c r="D266" s="7">
        <s:f>IF(ISTEXT(_xldudf_BF_FUNCTION("regex_test", B266, Settings!$B$7)), _xldudf_BF_FUNCTION("regex_test", B266, Settings!$B$7), IF(_xldudf_BF_FUNCTION("regex_test", B266, Settings!$B$7), "TRUE", "FALSE"))</s:f>
      </s:c>
      <s:c r="E266" s="7">
        <s:f>_xldudf_BF_FUNCTION("clean_phone", B266)</s:f>
      </s:c>
      <s:c r="F266" s="7">
        <s:f>_xldudf_BF_FUNCTION("regex_replace", B266, "^\s*([A-Za-z'-]+),\s*([A-Za-z'-]+)\s*$", "\2 \1")</s:f>
      </s:c>
    </s:row>
    <s:row r="267" ht="18" customHeight="1">
      <s:c r="A267" s="10" t="n"/>
      <s:c r="B267" s="11" t="n"/>
      <s:c r="C267" s="7">
        <s:f>_xldudf_BF_FUNCTION("regex_extract", B267, Settings!$B$6)</s:f>
      </s:c>
      <s:c r="D267" s="7">
        <s:f>IF(ISTEXT(_xldudf_BF_FUNCTION("regex_test", B267, Settings!$B$7)), _xldudf_BF_FUNCTION("regex_test", B267, Settings!$B$7), IF(_xldudf_BF_FUNCTION("regex_test", B267, Settings!$B$7), "TRUE", "FALSE"))</s:f>
      </s:c>
      <s:c r="E267" s="7">
        <s:f>_xldudf_BF_FUNCTION("clean_phone", B267)</s:f>
      </s:c>
      <s:c r="F267" s="7">
        <s:f>_xldudf_BF_FUNCTION("regex_replace", B267, "^\s*([A-Za-z'-]+),\s*([A-Za-z'-]+)\s*$", "\2 \1")</s:f>
      </s:c>
    </s:row>
    <s:row r="268" ht="18" customHeight="1">
      <s:c r="A268" s="10" t="n"/>
      <s:c r="B268" s="11" t="n"/>
      <s:c r="C268" s="7">
        <s:f>_xldudf_BF_FUNCTION("regex_extract", B268, Settings!$B$6)</s:f>
      </s:c>
      <s:c r="D268" s="7">
        <s:f>IF(ISTEXT(_xldudf_BF_FUNCTION("regex_test", B268, Settings!$B$7)), _xldudf_BF_FUNCTION("regex_test", B268, Settings!$B$7), IF(_xldudf_BF_FUNCTION("regex_test", B268, Settings!$B$7), "TRUE", "FALSE"))</s:f>
      </s:c>
      <s:c r="E268" s="7">
        <s:f>_xldudf_BF_FUNCTION("clean_phone", B268)</s:f>
      </s:c>
      <s:c r="F268" s="7">
        <s:f>_xldudf_BF_FUNCTION("regex_replace", B268, "^\s*([A-Za-z'-]+),\s*([A-Za-z'-]+)\s*$", "\2 \1")</s:f>
      </s:c>
    </s:row>
    <s:row r="269" ht="18" customHeight="1">
      <s:c r="A269" s="10" t="n"/>
      <s:c r="B269" s="11" t="n"/>
      <s:c r="C269" s="7">
        <s:f>_xldudf_BF_FUNCTION("regex_extract", B269, Settings!$B$6)</s:f>
      </s:c>
      <s:c r="D269" s="7">
        <s:f>IF(ISTEXT(_xldudf_BF_FUNCTION("regex_test", B269, Settings!$B$7)), _xldudf_BF_FUNCTION("regex_test", B269, Settings!$B$7), IF(_xldudf_BF_FUNCTION("regex_test", B269, Settings!$B$7), "TRUE", "FALSE"))</s:f>
      </s:c>
      <s:c r="E269" s="7">
        <s:f>_xldudf_BF_FUNCTION("clean_phone", B269)</s:f>
      </s:c>
      <s:c r="F269" s="7">
        <s:f>_xldudf_BF_FUNCTION("regex_replace", B269, "^\s*([A-Za-z'-]+),\s*([A-Za-z'-]+)\s*$", "\2 \1")</s:f>
      </s:c>
    </s:row>
    <s:row r="270" ht="18" customHeight="1">
      <s:c r="A270" s="10" t="n"/>
      <s:c r="B270" s="11" t="n"/>
      <s:c r="C270" s="7">
        <s:f>_xldudf_BF_FUNCTION("regex_extract", B270, Settings!$B$6)</s:f>
      </s:c>
      <s:c r="D270" s="7">
        <s:f>IF(ISTEXT(_xldudf_BF_FUNCTION("regex_test", B270, Settings!$B$7)), _xldudf_BF_FUNCTION("regex_test", B270, Settings!$B$7), IF(_xldudf_BF_FUNCTION("regex_test", B270, Settings!$B$7), "TRUE", "FALSE"))</s:f>
      </s:c>
      <s:c r="E270" s="7">
        <s:f>_xldudf_BF_FUNCTION("clean_phone", B270)</s:f>
      </s:c>
      <s:c r="F270" s="7">
        <s:f>_xldudf_BF_FUNCTION("regex_replace", B270, "^\s*([A-Za-z'-]+),\s*([A-Za-z'-]+)\s*$", "\2 \1")</s:f>
      </s:c>
    </s:row>
    <s:row r="271" ht="18" customHeight="1">
      <s:c r="A271" s="10" t="n"/>
      <s:c r="B271" s="11" t="n"/>
      <s:c r="C271" s="7">
        <s:f>_xldudf_BF_FUNCTION("regex_extract", B271, Settings!$B$6)</s:f>
      </s:c>
      <s:c r="D271" s="7">
        <s:f>IF(ISTEXT(_xldudf_BF_FUNCTION("regex_test", B271, Settings!$B$7)), _xldudf_BF_FUNCTION("regex_test", B271, Settings!$B$7), IF(_xldudf_BF_FUNCTION("regex_test", B271, Settings!$B$7), "TRUE", "FALSE"))</s:f>
      </s:c>
      <s:c r="E271" s="7">
        <s:f>_xldudf_BF_FUNCTION("clean_phone", B271)</s:f>
      </s:c>
      <s:c r="F271" s="7">
        <s:f>_xldudf_BF_FUNCTION("regex_replace", B271, "^\s*([A-Za-z'-]+),\s*([A-Za-z'-]+)\s*$", "\2 \1")</s:f>
      </s:c>
    </s:row>
    <s:row r="272" ht="18" customHeight="1">
      <s:c r="A272" s="10" t="n"/>
      <s:c r="B272" s="11" t="n"/>
      <s:c r="C272" s="7">
        <s:f>_xldudf_BF_FUNCTION("regex_extract", B272, Settings!$B$6)</s:f>
      </s:c>
      <s:c r="D272" s="7">
        <s:f>IF(ISTEXT(_xldudf_BF_FUNCTION("regex_test", B272, Settings!$B$7)), _xldudf_BF_FUNCTION("regex_test", B272, Settings!$B$7), IF(_xldudf_BF_FUNCTION("regex_test", B272, Settings!$B$7), "TRUE", "FALSE"))</s:f>
      </s:c>
      <s:c r="E272" s="7">
        <s:f>_xldudf_BF_FUNCTION("clean_phone", B272)</s:f>
      </s:c>
      <s:c r="F272" s="7">
        <s:f>_xldudf_BF_FUNCTION("regex_replace", B272, "^\s*([A-Za-z'-]+),\s*([A-Za-z'-]+)\s*$", "\2 \1")</s:f>
      </s:c>
    </s:row>
    <s:row r="273" ht="18" customHeight="1">
      <s:c r="A273" s="10" t="n"/>
      <s:c r="B273" s="11" t="n"/>
      <s:c r="C273" s="7">
        <s:f>_xldudf_BF_FUNCTION("regex_extract", B273, Settings!$B$6)</s:f>
      </s:c>
      <s:c r="D273" s="7">
        <s:f>IF(ISTEXT(_xldudf_BF_FUNCTION("regex_test", B273, Settings!$B$7)), _xldudf_BF_FUNCTION("regex_test", B273, Settings!$B$7), IF(_xldudf_BF_FUNCTION("regex_test", B273, Settings!$B$7), "TRUE", "FALSE"))</s:f>
      </s:c>
      <s:c r="E273" s="7">
        <s:f>_xldudf_BF_FUNCTION("clean_phone", B273)</s:f>
      </s:c>
      <s:c r="F273" s="7">
        <s:f>_xldudf_BF_FUNCTION("regex_replace", B273, "^\s*([A-Za-z'-]+),\s*([A-Za-z'-]+)\s*$", "\2 \1")</s:f>
      </s:c>
    </s:row>
    <s:row r="274" ht="18" customHeight="1">
      <s:c r="A274" s="10" t="n"/>
      <s:c r="B274" s="11" t="n"/>
      <s:c r="C274" s="7">
        <s:f>_xldudf_BF_FUNCTION("regex_extract", B274, Settings!$B$6)</s:f>
      </s:c>
      <s:c r="D274" s="7">
        <s:f>IF(ISTEXT(_xldudf_BF_FUNCTION("regex_test", B274, Settings!$B$7)), _xldudf_BF_FUNCTION("regex_test", B274, Settings!$B$7), IF(_xldudf_BF_FUNCTION("regex_test", B274, Settings!$B$7), "TRUE", "FALSE"))</s:f>
      </s:c>
      <s:c r="E274" s="7">
        <s:f>_xldudf_BF_FUNCTION("clean_phone", B274)</s:f>
      </s:c>
      <s:c r="F274" s="7">
        <s:f>_xldudf_BF_FUNCTION("regex_replace", B274, "^\s*([A-Za-z'-]+),\s*([A-Za-z'-]+)\s*$", "\2 \1")</s:f>
      </s:c>
    </s:row>
    <s:row r="275" ht="18" customHeight="1">
      <s:c r="A275" s="10" t="n"/>
      <s:c r="B275" s="11" t="n"/>
      <s:c r="C275" s="7">
        <s:f>_xldudf_BF_FUNCTION("regex_extract", B275, Settings!$B$6)</s:f>
      </s:c>
      <s:c r="D275" s="7">
        <s:f>IF(ISTEXT(_xldudf_BF_FUNCTION("regex_test", B275, Settings!$B$7)), _xldudf_BF_FUNCTION("regex_test", B275, Settings!$B$7), IF(_xldudf_BF_FUNCTION("regex_test", B275, Settings!$B$7), "TRUE", "FALSE"))</s:f>
      </s:c>
      <s:c r="E275" s="7">
        <s:f>_xldudf_BF_FUNCTION("clean_phone", B275)</s:f>
      </s:c>
      <s:c r="F275" s="7">
        <s:f>_xldudf_BF_FUNCTION("regex_replace", B275, "^\s*([A-Za-z'-]+),\s*([A-Za-z'-]+)\s*$", "\2 \1")</s:f>
      </s:c>
    </s:row>
    <s:row r="276" ht="18" customHeight="1">
      <s:c r="A276" s="10" t="n"/>
      <s:c r="B276" s="11" t="n"/>
      <s:c r="C276" s="7">
        <s:f>_xldudf_BF_FUNCTION("regex_extract", B276, Settings!$B$6)</s:f>
      </s:c>
      <s:c r="D276" s="7">
        <s:f>IF(ISTEXT(_xldudf_BF_FUNCTION("regex_test", B276, Settings!$B$7)), _xldudf_BF_FUNCTION("regex_test", B276, Settings!$B$7), IF(_xldudf_BF_FUNCTION("regex_test", B276, Settings!$B$7), "TRUE", "FALSE"))</s:f>
      </s:c>
      <s:c r="E276" s="7">
        <s:f>_xldudf_BF_FUNCTION("clean_phone", B276)</s:f>
      </s:c>
      <s:c r="F276" s="7">
        <s:f>_xldudf_BF_FUNCTION("regex_replace", B276, "^\s*([A-Za-z'-]+),\s*([A-Za-z'-]+)\s*$", "\2 \1")</s:f>
      </s:c>
    </s:row>
    <s:row r="277" ht="18" customHeight="1">
      <s:c r="A277" s="10" t="n"/>
      <s:c r="B277" s="11" t="n"/>
      <s:c r="C277" s="7">
        <s:f>_xldudf_BF_FUNCTION("regex_extract", B277, Settings!$B$6)</s:f>
      </s:c>
      <s:c r="D277" s="7">
        <s:f>IF(ISTEXT(_xldudf_BF_FUNCTION("regex_test", B277, Settings!$B$7)), _xldudf_BF_FUNCTION("regex_test", B277, Settings!$B$7), IF(_xldudf_BF_FUNCTION("regex_test", B277, Settings!$B$7), "TRUE", "FALSE"))</s:f>
      </s:c>
      <s:c r="E277" s="7">
        <s:f>_xldudf_BF_FUNCTION("clean_phone", B277)</s:f>
      </s:c>
      <s:c r="F277" s="7">
        <s:f>_xldudf_BF_FUNCTION("regex_replace", B277, "^\s*([A-Za-z'-]+),\s*([A-Za-z'-]+)\s*$", "\2 \1")</s:f>
      </s:c>
    </s:row>
    <s:row r="278" ht="18" customHeight="1">
      <s:c r="A278" s="10" t="n"/>
      <s:c r="B278" s="11" t="n"/>
      <s:c r="C278" s="7">
        <s:f>_xldudf_BF_FUNCTION("regex_extract", B278, Settings!$B$6)</s:f>
      </s:c>
      <s:c r="D278" s="7">
        <s:f>IF(ISTEXT(_xldudf_BF_FUNCTION("regex_test", B278, Settings!$B$7)), _xldudf_BF_FUNCTION("regex_test", B278, Settings!$B$7), IF(_xldudf_BF_FUNCTION("regex_test", B278, Settings!$B$7), "TRUE", "FALSE"))</s:f>
      </s:c>
      <s:c r="E278" s="7">
        <s:f>_xldudf_BF_FUNCTION("clean_phone", B278)</s:f>
      </s:c>
      <s:c r="F278" s="7">
        <s:f>_xldudf_BF_FUNCTION("regex_replace", B278, "^\s*([A-Za-z'-]+),\s*([A-Za-z'-]+)\s*$", "\2 \1")</s:f>
      </s:c>
    </s:row>
    <s:row r="279" ht="18" customHeight="1">
      <s:c r="A279" s="10" t="n"/>
      <s:c r="B279" s="11" t="n"/>
      <s:c r="C279" s="7">
        <s:f>_xldudf_BF_FUNCTION("regex_extract", B279, Settings!$B$6)</s:f>
      </s:c>
      <s:c r="D279" s="7">
        <s:f>IF(ISTEXT(_xldudf_BF_FUNCTION("regex_test", B279, Settings!$B$7)), _xldudf_BF_FUNCTION("regex_test", B279, Settings!$B$7), IF(_xldudf_BF_FUNCTION("regex_test", B279, Settings!$B$7), "TRUE", "FALSE"))</s:f>
      </s:c>
      <s:c r="E279" s="7">
        <s:f>_xldudf_BF_FUNCTION("clean_phone", B279)</s:f>
      </s:c>
      <s:c r="F279" s="7">
        <s:f>_xldudf_BF_FUNCTION("regex_replace", B279, "^\s*([A-Za-z'-]+),\s*([A-Za-z'-]+)\s*$", "\2 \1")</s:f>
      </s:c>
    </s:row>
    <s:row r="280" ht="18" customHeight="1">
      <s:c r="A280" s="10" t="n"/>
      <s:c r="B280" s="11" t="n"/>
      <s:c r="C280" s="7">
        <s:f>_xldudf_BF_FUNCTION("regex_extract", B280, Settings!$B$6)</s:f>
      </s:c>
      <s:c r="D280" s="7">
        <s:f>IF(ISTEXT(_xldudf_BF_FUNCTION("regex_test", B280, Settings!$B$7)), _xldudf_BF_FUNCTION("regex_test", B280, Settings!$B$7), IF(_xldudf_BF_FUNCTION("regex_test", B280, Settings!$B$7), "TRUE", "FALSE"))</s:f>
      </s:c>
      <s:c r="E280" s="7">
        <s:f>_xldudf_BF_FUNCTION("clean_phone", B280)</s:f>
      </s:c>
      <s:c r="F280" s="7">
        <s:f>_xldudf_BF_FUNCTION("regex_replace", B280, "^\s*([A-Za-z'-]+),\s*([A-Za-z'-]+)\s*$", "\2 \1")</s:f>
      </s:c>
    </s:row>
    <s:row r="281" ht="18" customHeight="1">
      <s:c r="A281" s="10" t="n"/>
      <s:c r="B281" s="11" t="n"/>
      <s:c r="C281" s="7">
        <s:f>_xldudf_BF_FUNCTION("regex_extract", B281, Settings!$B$6)</s:f>
      </s:c>
      <s:c r="D281" s="7">
        <s:f>IF(ISTEXT(_xldudf_BF_FUNCTION("regex_test", B281, Settings!$B$7)), _xldudf_BF_FUNCTION("regex_test", B281, Settings!$B$7), IF(_xldudf_BF_FUNCTION("regex_test", B281, Settings!$B$7), "TRUE", "FALSE"))</s:f>
      </s:c>
      <s:c r="E281" s="7">
        <s:f>_xldudf_BF_FUNCTION("clean_phone", B281)</s:f>
      </s:c>
      <s:c r="F281" s="7">
        <s:f>_xldudf_BF_FUNCTION("regex_replace", B281, "^\s*([A-Za-z'-]+),\s*([A-Za-z'-]+)\s*$", "\2 \1")</s:f>
      </s:c>
    </s:row>
    <s:row r="282" ht="18" customHeight="1">
      <s:c r="A282" s="10" t="n"/>
      <s:c r="B282" s="11" t="n"/>
      <s:c r="C282" s="7">
        <s:f>_xldudf_BF_FUNCTION("regex_extract", B282, Settings!$B$6)</s:f>
      </s:c>
      <s:c r="D282" s="7">
        <s:f>IF(ISTEXT(_xldudf_BF_FUNCTION("regex_test", B282, Settings!$B$7)), _xldudf_BF_FUNCTION("regex_test", B282, Settings!$B$7), IF(_xldudf_BF_FUNCTION("regex_test", B282, Settings!$B$7), "TRUE", "FALSE"))</s:f>
      </s:c>
      <s:c r="E282" s="7">
        <s:f>_xldudf_BF_FUNCTION("clean_phone", B282)</s:f>
      </s:c>
      <s:c r="F282" s="7">
        <s:f>_xldudf_BF_FUNCTION("regex_replace", B282, "^\s*([A-Za-z'-]+),\s*([A-Za-z'-]+)\s*$", "\2 \1")</s:f>
      </s:c>
    </s:row>
    <s:row r="283" ht="18" customHeight="1">
      <s:c r="A283" s="10" t="n"/>
      <s:c r="B283" s="11" t="n"/>
      <s:c r="C283" s="7">
        <s:f>_xldudf_BF_FUNCTION("regex_extract", B283, Settings!$B$6)</s:f>
      </s:c>
      <s:c r="D283" s="7">
        <s:f>IF(ISTEXT(_xldudf_BF_FUNCTION("regex_test", B283, Settings!$B$7)), _xldudf_BF_FUNCTION("regex_test", B283, Settings!$B$7), IF(_xldudf_BF_FUNCTION("regex_test", B283, Settings!$B$7), "TRUE", "FALSE"))</s:f>
      </s:c>
      <s:c r="E283" s="7">
        <s:f>_xldudf_BF_FUNCTION("clean_phone", B283)</s:f>
      </s:c>
      <s:c r="F283" s="7">
        <s:f>_xldudf_BF_FUNCTION("regex_replace", B283, "^\s*([A-Za-z'-]+),\s*([A-Za-z'-]+)\s*$", "\2 \1")</s:f>
      </s:c>
    </s:row>
    <s:row r="284" ht="18" customHeight="1">
      <s:c r="A284" s="10" t="n"/>
      <s:c r="B284" s="11" t="n"/>
      <s:c r="C284" s="7">
        <s:f>_xldudf_BF_FUNCTION("regex_extract", B284, Settings!$B$6)</s:f>
      </s:c>
      <s:c r="D284" s="7">
        <s:f>IF(ISTEXT(_xldudf_BF_FUNCTION("regex_test", B284, Settings!$B$7)), _xldudf_BF_FUNCTION("regex_test", B284, Settings!$B$7), IF(_xldudf_BF_FUNCTION("regex_test", B284, Settings!$B$7), "TRUE", "FALSE"))</s:f>
      </s:c>
      <s:c r="E284" s="7">
        <s:f>_xldudf_BF_FUNCTION("clean_phone", B284)</s:f>
      </s:c>
      <s:c r="F284" s="7">
        <s:f>_xldudf_BF_FUNCTION("regex_replace", B284, "^\s*([A-Za-z'-]+),\s*([A-Za-z'-]+)\s*$", "\2 \1")</s:f>
      </s:c>
    </s:row>
    <s:row r="285" ht="18" customHeight="1">
      <s:c r="A285" s="10" t="n"/>
      <s:c r="B285" s="11" t="n"/>
      <s:c r="C285" s="7">
        <s:f>_xldudf_BF_FUNCTION("regex_extract", B285, Settings!$B$6)</s:f>
      </s:c>
      <s:c r="D285" s="7">
        <s:f>IF(ISTEXT(_xldudf_BF_FUNCTION("regex_test", B285, Settings!$B$7)), _xldudf_BF_FUNCTION("regex_test", B285, Settings!$B$7), IF(_xldudf_BF_FUNCTION("regex_test", B285, Settings!$B$7), "TRUE", "FALSE"))</s:f>
      </s:c>
      <s:c r="E285" s="7">
        <s:f>_xldudf_BF_FUNCTION("clean_phone", B285)</s:f>
      </s:c>
      <s:c r="F285" s="7">
        <s:f>_xldudf_BF_FUNCTION("regex_replace", B285, "^\s*([A-Za-z'-]+),\s*([A-Za-z'-]+)\s*$", "\2 \1")</s:f>
      </s:c>
    </s:row>
    <s:row r="286" ht="18" customHeight="1">
      <s:c r="A286" s="10" t="n"/>
      <s:c r="B286" s="11" t="n"/>
      <s:c r="C286" s="7">
        <s:f>_xldudf_BF_FUNCTION("regex_extract", B286, Settings!$B$6)</s:f>
      </s:c>
      <s:c r="D286" s="7">
        <s:f>IF(ISTEXT(_xldudf_BF_FUNCTION("regex_test", B286, Settings!$B$7)), _xldudf_BF_FUNCTION("regex_test", B286, Settings!$B$7), IF(_xldudf_BF_FUNCTION("regex_test", B286, Settings!$B$7), "TRUE", "FALSE"))</s:f>
      </s:c>
      <s:c r="E286" s="7">
        <s:f>_xldudf_BF_FUNCTION("clean_phone", B286)</s:f>
      </s:c>
      <s:c r="F286" s="7">
        <s:f>_xldudf_BF_FUNCTION("regex_replace", B286, "^\s*([A-Za-z'-]+),\s*([A-Za-z'-]+)\s*$", "\2 \1")</s:f>
      </s:c>
    </s:row>
    <s:row r="287" ht="18" customHeight="1">
      <s:c r="A287" s="10" t="n"/>
      <s:c r="B287" s="11" t="n"/>
      <s:c r="C287" s="7">
        <s:f>_xldudf_BF_FUNCTION("regex_extract", B287, Settings!$B$6)</s:f>
      </s:c>
      <s:c r="D287" s="7">
        <s:f>IF(ISTEXT(_xldudf_BF_FUNCTION("regex_test", B287, Settings!$B$7)), _xldudf_BF_FUNCTION("regex_test", B287, Settings!$B$7), IF(_xldudf_BF_FUNCTION("regex_test", B287, Settings!$B$7), "TRUE", "FALSE"))</s:f>
      </s:c>
      <s:c r="E287" s="7">
        <s:f>_xldudf_BF_FUNCTION("clean_phone", B287)</s:f>
      </s:c>
      <s:c r="F287" s="7">
        <s:f>_xldudf_BF_FUNCTION("regex_replace", B287, "^\s*([A-Za-z'-]+),\s*([A-Za-z'-]+)\s*$", "\2 \1")</s:f>
      </s:c>
    </s:row>
    <s:row r="288" ht="18" customHeight="1">
      <s:c r="A288" s="10" t="n"/>
      <s:c r="B288" s="11" t="n"/>
      <s:c r="C288" s="7">
        <s:f>_xldudf_BF_FUNCTION("regex_extract", B288, Settings!$B$6)</s:f>
      </s:c>
      <s:c r="D288" s="7">
        <s:f>IF(ISTEXT(_xldudf_BF_FUNCTION("regex_test", B288, Settings!$B$7)), _xldudf_BF_FUNCTION("regex_test", B288, Settings!$B$7), IF(_xldudf_BF_FUNCTION("regex_test", B288, Settings!$B$7), "TRUE", "FALSE"))</s:f>
      </s:c>
      <s:c r="E288" s="7">
        <s:f>_xldudf_BF_FUNCTION("clean_phone", B288)</s:f>
      </s:c>
      <s:c r="F288" s="7">
        <s:f>_xldudf_BF_FUNCTION("regex_replace", B288, "^\s*([A-Za-z'-]+),\s*([A-Za-z'-]+)\s*$", "\2 \1")</s:f>
      </s:c>
    </s:row>
    <s:row r="289" ht="18" customHeight="1">
      <s:c r="A289" s="10" t="n"/>
      <s:c r="B289" s="11" t="n"/>
      <s:c r="C289" s="7">
        <s:f>_xldudf_BF_FUNCTION("regex_extract", B289, Settings!$B$6)</s:f>
      </s:c>
      <s:c r="D289" s="7">
        <s:f>IF(ISTEXT(_xldudf_BF_FUNCTION("regex_test", B289, Settings!$B$7)), _xldudf_BF_FUNCTION("regex_test", B289, Settings!$B$7), IF(_xldudf_BF_FUNCTION("regex_test", B289, Settings!$B$7), "TRUE", "FALSE"))</s:f>
      </s:c>
      <s:c r="E289" s="7">
        <s:f>_xldudf_BF_FUNCTION("clean_phone", B289)</s:f>
      </s:c>
      <s:c r="F289" s="7">
        <s:f>_xldudf_BF_FUNCTION("regex_replace", B289, "^\s*([A-Za-z'-]+),\s*([A-Za-z'-]+)\s*$", "\2 \1")</s:f>
      </s:c>
    </s:row>
    <s:row r="290" ht="18" customHeight="1">
      <s:c r="A290" s="10" t="n"/>
      <s:c r="B290" s="11" t="n"/>
      <s:c r="C290" s="7">
        <s:f>_xldudf_BF_FUNCTION("regex_extract", B290, Settings!$B$6)</s:f>
      </s:c>
      <s:c r="D290" s="7">
        <s:f>IF(ISTEXT(_xldudf_BF_FUNCTION("regex_test", B290, Settings!$B$7)), _xldudf_BF_FUNCTION("regex_test", B290, Settings!$B$7), IF(_xldudf_BF_FUNCTION("regex_test", B290, Settings!$B$7), "TRUE", "FALSE"))</s:f>
      </s:c>
      <s:c r="E290" s="7">
        <s:f>_xldudf_BF_FUNCTION("clean_phone", B290)</s:f>
      </s:c>
      <s:c r="F290" s="7">
        <s:f>_xldudf_BF_FUNCTION("regex_replace", B290, "^\s*([A-Za-z'-]+),\s*([A-Za-z'-]+)\s*$", "\2 \1")</s:f>
      </s:c>
    </s:row>
    <s:row r="291" ht="18" customHeight="1">
      <s:c r="A291" s="10" t="n"/>
      <s:c r="B291" s="11" t="n"/>
      <s:c r="C291" s="7">
        <s:f>_xldudf_BF_FUNCTION("regex_extract", B291, Settings!$B$6)</s:f>
      </s:c>
      <s:c r="D291" s="7">
        <s:f>IF(ISTEXT(_xldudf_BF_FUNCTION("regex_test", B291, Settings!$B$7)), _xldudf_BF_FUNCTION("regex_test", B291, Settings!$B$7), IF(_xldudf_BF_FUNCTION("regex_test", B291, Settings!$B$7), "TRUE", "FALSE"))</s:f>
      </s:c>
      <s:c r="E291" s="7">
        <s:f>_xldudf_BF_FUNCTION("clean_phone", B291)</s:f>
      </s:c>
      <s:c r="F291" s="7">
        <s:f>_xldudf_BF_FUNCTION("regex_replace", B291, "^\s*([A-Za-z'-]+),\s*([A-Za-z'-]+)\s*$", "\2 \1")</s:f>
      </s:c>
    </s:row>
    <s:row r="292" ht="18" customHeight="1">
      <s:c r="A292" s="10" t="n"/>
      <s:c r="B292" s="11" t="n"/>
      <s:c r="C292" s="7">
        <s:f>_xldudf_BF_FUNCTION("regex_extract", B292, Settings!$B$6)</s:f>
      </s:c>
      <s:c r="D292" s="7">
        <s:f>IF(ISTEXT(_xldudf_BF_FUNCTION("regex_test", B292, Settings!$B$7)), _xldudf_BF_FUNCTION("regex_test", B292, Settings!$B$7), IF(_xldudf_BF_FUNCTION("regex_test", B292, Settings!$B$7), "TRUE", "FALSE"))</s:f>
      </s:c>
      <s:c r="E292" s="7">
        <s:f>_xldudf_BF_FUNCTION("clean_phone", B292)</s:f>
      </s:c>
      <s:c r="F292" s="7">
        <s:f>_xldudf_BF_FUNCTION("regex_replace", B292, "^\s*([A-Za-z'-]+),\s*([A-Za-z'-]+)\s*$", "\2 \1")</s:f>
      </s:c>
    </s:row>
    <s:row r="293" ht="18" customHeight="1">
      <s:c r="A293" s="10" t="n"/>
      <s:c r="B293" s="11" t="n"/>
      <s:c r="C293" s="7">
        <s:f>_xldudf_BF_FUNCTION("regex_extract", B293, Settings!$B$6)</s:f>
      </s:c>
      <s:c r="D293" s="7">
        <s:f>IF(ISTEXT(_xldudf_BF_FUNCTION("regex_test", B293, Settings!$B$7)), _xldudf_BF_FUNCTION("regex_test", B293, Settings!$B$7), IF(_xldudf_BF_FUNCTION("regex_test", B293, Settings!$B$7), "TRUE", "FALSE"))</s:f>
      </s:c>
      <s:c r="E293" s="7">
        <s:f>_xldudf_BF_FUNCTION("clean_phone", B293)</s:f>
      </s:c>
      <s:c r="F293" s="7">
        <s:f>_xldudf_BF_FUNCTION("regex_replace", B293, "^\s*([A-Za-z'-]+),\s*([A-Za-z'-]+)\s*$", "\2 \1")</s:f>
      </s:c>
    </s:row>
    <s:row r="294" ht="18" customHeight="1">
      <s:c r="A294" s="10" t="n"/>
      <s:c r="B294" s="11" t="n"/>
      <s:c r="C294" s="7">
        <s:f>_xldudf_BF_FUNCTION("regex_extract", B294, Settings!$B$6)</s:f>
      </s:c>
      <s:c r="D294" s="7">
        <s:f>IF(ISTEXT(_xldudf_BF_FUNCTION("regex_test", B294, Settings!$B$7)), _xldudf_BF_FUNCTION("regex_test", B294, Settings!$B$7), IF(_xldudf_BF_FUNCTION("regex_test", B294, Settings!$B$7), "TRUE", "FALSE"))</s:f>
      </s:c>
      <s:c r="E294" s="7">
        <s:f>_xldudf_BF_FUNCTION("clean_phone", B294)</s:f>
      </s:c>
      <s:c r="F294" s="7">
        <s:f>_xldudf_BF_FUNCTION("regex_replace", B294, "^\s*([A-Za-z'-]+),\s*([A-Za-z'-]+)\s*$", "\2 \1")</s:f>
      </s:c>
    </s:row>
    <s:row r="295" ht="18" customHeight="1">
      <s:c r="A295" s="10" t="n"/>
      <s:c r="B295" s="11" t="n"/>
      <s:c r="C295" s="7">
        <s:f>_xldudf_BF_FUNCTION("regex_extract", B295, Settings!$B$6)</s:f>
      </s:c>
      <s:c r="D295" s="7">
        <s:f>IF(ISTEXT(_xldudf_BF_FUNCTION("regex_test", B295, Settings!$B$7)), _xldudf_BF_FUNCTION("regex_test", B295, Settings!$B$7), IF(_xldudf_BF_FUNCTION("regex_test", B295, Settings!$B$7), "TRUE", "FALSE"))</s:f>
      </s:c>
      <s:c r="E295" s="7">
        <s:f>_xldudf_BF_FUNCTION("clean_phone", B295)</s:f>
      </s:c>
      <s:c r="F295" s="7">
        <s:f>_xldudf_BF_FUNCTION("regex_replace", B295, "^\s*([A-Za-z'-]+),\s*([A-Za-z'-]+)\s*$", "\2 \1")</s:f>
      </s:c>
    </s:row>
    <s:row r="296" ht="18" customHeight="1">
      <s:c r="A296" s="10" t="n"/>
      <s:c r="B296" s="11" t="n"/>
      <s:c r="C296" s="7">
        <s:f>_xldudf_BF_FUNCTION("regex_extract", B296, Settings!$B$6)</s:f>
      </s:c>
      <s:c r="D296" s="7">
        <s:f>IF(ISTEXT(_xldudf_BF_FUNCTION("regex_test", B296, Settings!$B$7)), _xldudf_BF_FUNCTION("regex_test", B296, Settings!$B$7), IF(_xldudf_BF_FUNCTION("regex_test", B296, Settings!$B$7), "TRUE", "FALSE"))</s:f>
      </s:c>
      <s:c r="E296" s="7">
        <s:f>_xldudf_BF_FUNCTION("clean_phone", B296)</s:f>
      </s:c>
      <s:c r="F296" s="7">
        <s:f>_xldudf_BF_FUNCTION("regex_replace", B296, "^\s*([A-Za-z'-]+),\s*([A-Za-z'-]+)\s*$", "\2 \1")</s:f>
      </s:c>
    </s:row>
    <s:row r="297" ht="18" customHeight="1">
      <s:c r="A297" s="10" t="n"/>
      <s:c r="B297" s="11" t="n"/>
      <s:c r="C297" s="7">
        <s:f>_xldudf_BF_FUNCTION("regex_extract", B297, Settings!$B$6)</s:f>
      </s:c>
      <s:c r="D297" s="7">
        <s:f>IF(ISTEXT(_xldudf_BF_FUNCTION("regex_test", B297, Settings!$B$7)), _xldudf_BF_FUNCTION("regex_test", B297, Settings!$B$7), IF(_xldudf_BF_FUNCTION("regex_test", B297, Settings!$B$7), "TRUE", "FALSE"))</s:f>
      </s:c>
      <s:c r="E297" s="7">
        <s:f>_xldudf_BF_FUNCTION("clean_phone", B297)</s:f>
      </s:c>
      <s:c r="F297" s="7">
        <s:f>_xldudf_BF_FUNCTION("regex_replace", B297, "^\s*([A-Za-z'-]+),\s*([A-Za-z'-]+)\s*$", "\2 \1")</s:f>
      </s:c>
    </s:row>
    <s:row r="298" ht="18" customHeight="1">
      <s:c r="A298" s="10" t="n"/>
      <s:c r="B298" s="11" t="n"/>
      <s:c r="C298" s="7">
        <s:f>_xldudf_BF_FUNCTION("regex_extract", B298, Settings!$B$6)</s:f>
      </s:c>
      <s:c r="D298" s="7">
        <s:f>IF(ISTEXT(_xldudf_BF_FUNCTION("regex_test", B298, Settings!$B$7)), _xldudf_BF_FUNCTION("regex_test", B298, Settings!$B$7), IF(_xldudf_BF_FUNCTION("regex_test", B298, Settings!$B$7), "TRUE", "FALSE"))</s:f>
      </s:c>
      <s:c r="E298" s="7">
        <s:f>_xldudf_BF_FUNCTION("clean_phone", B298)</s:f>
      </s:c>
      <s:c r="F298" s="7">
        <s:f>_xldudf_BF_FUNCTION("regex_replace", B298, "^\s*([A-Za-z'-]+),\s*([A-Za-z'-]+)\s*$", "\2 \1")</s:f>
      </s:c>
    </s:row>
    <s:row r="299" ht="18" customHeight="1">
      <s:c r="A299" s="10" t="n"/>
      <s:c r="B299" s="11" t="n"/>
      <s:c r="C299" s="7">
        <s:f>_xldudf_BF_FUNCTION("regex_extract", B299, Settings!$B$6)</s:f>
      </s:c>
      <s:c r="D299" s="7">
        <s:f>IF(ISTEXT(_xldudf_BF_FUNCTION("regex_test", B299, Settings!$B$7)), _xldudf_BF_FUNCTION("regex_test", B299, Settings!$B$7), IF(_xldudf_BF_FUNCTION("regex_test", B299, Settings!$B$7), "TRUE", "FALSE"))</s:f>
      </s:c>
      <s:c r="E299" s="7">
        <s:f>_xldudf_BF_FUNCTION("clean_phone", B299)</s:f>
      </s:c>
      <s:c r="F299" s="7">
        <s:f>_xldudf_BF_FUNCTION("regex_replace", B299, "^\s*([A-Za-z'-]+),\s*([A-Za-z'-]+)\s*$", "\2 \1")</s:f>
      </s:c>
    </s:row>
    <s:row r="300" ht="18" customHeight="1">
      <s:c r="A300" s="10" t="n"/>
      <s:c r="B300" s="11" t="n"/>
      <s:c r="C300" s="7">
        <s:f>_xldudf_BF_FUNCTION("regex_extract", B300, Settings!$B$6)</s:f>
      </s:c>
      <s:c r="D300" s="7">
        <s:f>IF(ISTEXT(_xldudf_BF_FUNCTION("regex_test", B300, Settings!$B$7)), _xldudf_BF_FUNCTION("regex_test", B300, Settings!$B$7), IF(_xldudf_BF_FUNCTION("regex_test", B300, Settings!$B$7), "TRUE", "FALSE"))</s:f>
      </s:c>
      <s:c r="E300" s="7">
        <s:f>_xldudf_BF_FUNCTION("clean_phone", B300)</s:f>
      </s:c>
      <s:c r="F300" s="7">
        <s:f>_xldudf_BF_FUNCTION("regex_replace", B300, "^\s*([A-Za-z'-]+),\s*([A-Za-z'-]+)\s*$", "\2 \1")</s:f>
      </s:c>
    </s:row>
    <s:row r="301" ht="18" customHeight="1">
      <s:c r="A301" s="10" t="n"/>
      <s:c r="B301" s="11" t="n"/>
      <s:c r="C301" s="7">
        <s:f>_xldudf_BF_FUNCTION("regex_extract", B301, Settings!$B$6)</s:f>
      </s:c>
      <s:c r="D301" s="7">
        <s:f>IF(ISTEXT(_xldudf_BF_FUNCTION("regex_test", B301, Settings!$B$7)), _xldudf_BF_FUNCTION("regex_test", B301, Settings!$B$7), IF(_xldudf_BF_FUNCTION("regex_test", B301, Settings!$B$7), "TRUE", "FALSE"))</s:f>
      </s:c>
      <s:c r="E301" s="7">
        <s:f>_xldudf_BF_FUNCTION("clean_phone", B301)</s:f>
      </s:c>
      <s:c r="F301" s="7">
        <s:f>_xldudf_BF_FUNCTION("regex_replace", B301, "^\s*([A-Za-z'-]+),\s*([A-Za-z'-]+)\s*$", "\2 \1")</s:f>
      </s:c>
    </s:row>
    <s:row r="302" ht="18" customHeight="1">
      <s:c r="A302" s="10" t="n"/>
      <s:c r="B302" s="11" t="n"/>
      <s:c r="C302" s="7">
        <s:f>_xldudf_BF_FUNCTION("regex_extract", B302, Settings!$B$6)</s:f>
      </s:c>
      <s:c r="D302" s="7">
        <s:f>IF(ISTEXT(_xldudf_BF_FUNCTION("regex_test", B302, Settings!$B$7)), _xldudf_BF_FUNCTION("regex_test", B302, Settings!$B$7), IF(_xldudf_BF_FUNCTION("regex_test", B302, Settings!$B$7), "TRUE", "FALSE"))</s:f>
      </s:c>
      <s:c r="E302" s="7">
        <s:f>_xldudf_BF_FUNCTION("clean_phone", B302)</s:f>
      </s:c>
      <s:c r="F302" s="7">
        <s:f>_xldudf_BF_FUNCTION("regex_replace", B302, "^\s*([A-Za-z'-]+),\s*([A-Za-z'-]+)\s*$", "\2 \1")</s:f>
      </s:c>
    </s:row>
    <s:row r="303" ht="18" customHeight="1">
      <s:c r="A303" s="10" t="n"/>
      <s:c r="B303" s="11" t="n"/>
      <s:c r="C303" s="7">
        <s:f>_xldudf_BF_FUNCTION("regex_extract", B303, Settings!$B$6)</s:f>
      </s:c>
      <s:c r="D303" s="7">
        <s:f>IF(ISTEXT(_xldudf_BF_FUNCTION("regex_test", B303, Settings!$B$7)), _xldudf_BF_FUNCTION("regex_test", B303, Settings!$B$7), IF(_xldudf_BF_FUNCTION("regex_test", B303, Settings!$B$7), "TRUE", "FALSE"))</s:f>
      </s:c>
      <s:c r="E303" s="7">
        <s:f>_xldudf_BF_FUNCTION("clean_phone", B303)</s:f>
      </s:c>
      <s:c r="F303" s="7">
        <s:f>_xldudf_BF_FUNCTION("regex_replace", B303, "^\s*([A-Za-z'-]+),\s*([A-Za-z'-]+)\s*$", "\2 \1")</s:f>
      </s:c>
    </s:row>
    <s:row r="304" ht="18" customHeight="1">
      <s:c r="A304" s="10" t="n"/>
      <s:c r="B304" s="11" t="n"/>
      <s:c r="C304" s="7">
        <s:f>_xldudf_BF_FUNCTION("regex_extract", B304, Settings!$B$6)</s:f>
      </s:c>
      <s:c r="D304" s="7">
        <s:f>IF(ISTEXT(_xldudf_BF_FUNCTION("regex_test", B304, Settings!$B$7)), _xldudf_BF_FUNCTION("regex_test", B304, Settings!$B$7), IF(_xldudf_BF_FUNCTION("regex_test", B304, Settings!$B$7), "TRUE", "FALSE"))</s:f>
      </s:c>
      <s:c r="E304" s="7">
        <s:f>_xldudf_BF_FUNCTION("clean_phone", B304)</s:f>
      </s:c>
      <s:c r="F304" s="7">
        <s:f>_xldudf_BF_FUNCTION("regex_replace", B304, "^\s*([A-Za-z'-]+),\s*([A-Za-z'-]+)\s*$", "\2 \1")</s:f>
      </s:c>
    </s:row>
    <s:row r="305" ht="18" customHeight="1">
      <s:c r="A305" s="10" t="n"/>
      <s:c r="B305" s="11" t="n"/>
      <s:c r="C305" s="7">
        <s:f>_xldudf_BF_FUNCTION("regex_extract", B305, Settings!$B$6)</s:f>
      </s:c>
      <s:c r="D305" s="7">
        <s:f>IF(ISTEXT(_xldudf_BF_FUNCTION("regex_test", B305, Settings!$B$7)), _xldudf_BF_FUNCTION("regex_test", B305, Settings!$B$7), IF(_xldudf_BF_FUNCTION("regex_test", B305, Settings!$B$7), "TRUE", "FALSE"))</s:f>
      </s:c>
      <s:c r="E305" s="7">
        <s:f>_xldudf_BF_FUNCTION("clean_phone", B305)</s:f>
      </s:c>
      <s:c r="F305" s="7">
        <s:f>_xldudf_BF_FUNCTION("regex_replace", B305, "^\s*([A-Za-z'-]+),\s*([A-Za-z'-]+)\s*$", "\2 \1")</s:f>
      </s:c>
    </s:row>
    <s:row r="306" ht="18" customHeight="1">
      <s:c r="A306" s="10" t="n"/>
      <s:c r="B306" s="11" t="n"/>
      <s:c r="C306" s="7">
        <s:f>_xldudf_BF_FUNCTION("regex_extract", B306, Settings!$B$6)</s:f>
      </s:c>
      <s:c r="D306" s="7">
        <s:f>IF(ISTEXT(_xldudf_BF_FUNCTION("regex_test", B306, Settings!$B$7)), _xldudf_BF_FUNCTION("regex_test", B306, Settings!$B$7), IF(_xldudf_BF_FUNCTION("regex_test", B306, Settings!$B$7), "TRUE", "FALSE"))</s:f>
      </s:c>
      <s:c r="E306" s="7">
        <s:f>_xldudf_BF_FUNCTION("clean_phone", B306)</s:f>
      </s:c>
      <s:c r="F306" s="7">
        <s:f>_xldudf_BF_FUNCTION("regex_replace", B306, "^\s*([A-Za-z'-]+),\s*([A-Za-z'-]+)\s*$", "\2 \1")</s:f>
      </s:c>
    </s:row>
    <s:row r="307" ht="18" customHeight="1">
      <s:c r="A307" s="10" t="n"/>
      <s:c r="B307" s="11" t="n"/>
      <s:c r="C307" s="7">
        <s:f>_xldudf_BF_FUNCTION("regex_extract", B307, Settings!$B$6)</s:f>
      </s:c>
      <s:c r="D307" s="7">
        <s:f>IF(ISTEXT(_xldudf_BF_FUNCTION("regex_test", B307, Settings!$B$7)), _xldudf_BF_FUNCTION("regex_test", B307, Settings!$B$7), IF(_xldudf_BF_FUNCTION("regex_test", B307, Settings!$B$7), "TRUE", "FALSE"))</s:f>
      </s:c>
      <s:c r="E307" s="7">
        <s:f>_xldudf_BF_FUNCTION("clean_phone", B307)</s:f>
      </s:c>
      <s:c r="F307" s="7">
        <s:f>_xldudf_BF_FUNCTION("regex_replace", B307, "^\s*([A-Za-z'-]+),\s*([A-Za-z'-]+)\s*$", "\2 \1")</s:f>
      </s:c>
    </s:row>
    <s:row r="308" ht="18" customHeight="1">
      <s:c r="A308" s="10" t="n"/>
      <s:c r="B308" s="11" t="n"/>
      <s:c r="C308" s="7">
        <s:f>_xldudf_BF_FUNCTION("regex_extract", B308, Settings!$B$6)</s:f>
      </s:c>
      <s:c r="D308" s="7">
        <s:f>IF(ISTEXT(_xldudf_BF_FUNCTION("regex_test", B308, Settings!$B$7)), _xldudf_BF_FUNCTION("regex_test", B308, Settings!$B$7), IF(_xldudf_BF_FUNCTION("regex_test", B308, Settings!$B$7), "TRUE", "FALSE"))</s:f>
      </s:c>
      <s:c r="E308" s="7">
        <s:f>_xldudf_BF_FUNCTION("clean_phone", B308)</s:f>
      </s:c>
      <s:c r="F308" s="7">
        <s:f>_xldudf_BF_FUNCTION("regex_replace", B308, "^\s*([A-Za-z'-]+),\s*([A-Za-z'-]+)\s*$", "\2 \1")</s:f>
      </s:c>
    </s:row>
    <s:row r="309" ht="18" customHeight="1">
      <s:c r="A309" s="10" t="n"/>
      <s:c r="B309" s="11" t="n"/>
      <s:c r="C309" s="7">
        <s:f>_xldudf_BF_FUNCTION("regex_extract", B309, Settings!$B$6)</s:f>
      </s:c>
      <s:c r="D309" s="7">
        <s:f>IF(ISTEXT(_xldudf_BF_FUNCTION("regex_test", B309, Settings!$B$7)), _xldudf_BF_FUNCTION("regex_test", B309, Settings!$B$7), IF(_xldudf_BF_FUNCTION("regex_test", B309, Settings!$B$7), "TRUE", "FALSE"))</s:f>
      </s:c>
      <s:c r="E309" s="7">
        <s:f>_xldudf_BF_FUNCTION("clean_phone", B309)</s:f>
      </s:c>
      <s:c r="F309" s="7">
        <s:f>_xldudf_BF_FUNCTION("regex_replace", B309, "^\s*([A-Za-z'-]+),\s*([A-Za-z'-]+)\s*$", "\2 \1")</s:f>
      </s:c>
    </s:row>
    <s:row r="310" ht="18" customHeight="1">
      <s:c r="A310" s="10" t="n"/>
      <s:c r="B310" s="11" t="n"/>
      <s:c r="C310" s="7">
        <s:f>_xldudf_BF_FUNCTION("regex_extract", B310, Settings!$B$6)</s:f>
      </s:c>
      <s:c r="D310" s="7">
        <s:f>IF(ISTEXT(_xldudf_BF_FUNCTION("regex_test", B310, Settings!$B$7)), _xldudf_BF_FUNCTION("regex_test", B310, Settings!$B$7), IF(_xldudf_BF_FUNCTION("regex_test", B310, Settings!$B$7), "TRUE", "FALSE"))</s:f>
      </s:c>
      <s:c r="E310" s="7">
        <s:f>_xldudf_BF_FUNCTION("clean_phone", B310)</s:f>
      </s:c>
      <s:c r="F310" s="7">
        <s:f>_xldudf_BF_FUNCTION("regex_replace", B310, "^\s*([A-Za-z'-]+),\s*([A-Za-z'-]+)\s*$", "\2 \1")</s:f>
      </s:c>
    </s:row>
    <s:row r="311" ht="18" customHeight="1">
      <s:c r="A311" s="10" t="n"/>
      <s:c r="B311" s="11" t="n"/>
      <s:c r="C311" s="7">
        <s:f>_xldudf_BF_FUNCTION("regex_extract", B311, Settings!$B$6)</s:f>
      </s:c>
      <s:c r="D311" s="7">
        <s:f>IF(ISTEXT(_xldudf_BF_FUNCTION("regex_test", B311, Settings!$B$7)), _xldudf_BF_FUNCTION("regex_test", B311, Settings!$B$7), IF(_xldudf_BF_FUNCTION("regex_test", B311, Settings!$B$7), "TRUE", "FALSE"))</s:f>
      </s:c>
      <s:c r="E311" s="7">
        <s:f>_xldudf_BF_FUNCTION("clean_phone", B311)</s:f>
      </s:c>
      <s:c r="F311" s="7">
        <s:f>_xldudf_BF_FUNCTION("regex_replace", B311, "^\s*([A-Za-z'-]+),\s*([A-Za-z'-]+)\s*$", "\2 \1")</s:f>
      </s:c>
    </s:row>
    <s:row r="312" ht="18" customHeight="1">
      <s:c r="A312" s="10" t="n"/>
      <s:c r="B312" s="11" t="n"/>
      <s:c r="C312" s="7">
        <s:f>_xldudf_BF_FUNCTION("regex_extract", B312, Settings!$B$6)</s:f>
      </s:c>
      <s:c r="D312" s="7">
        <s:f>IF(ISTEXT(_xldudf_BF_FUNCTION("regex_test", B312, Settings!$B$7)), _xldudf_BF_FUNCTION("regex_test", B312, Settings!$B$7), IF(_xldudf_BF_FUNCTION("regex_test", B312, Settings!$B$7), "TRUE", "FALSE"))</s:f>
      </s:c>
      <s:c r="E312" s="7">
        <s:f>_xldudf_BF_FUNCTION("clean_phone", B312)</s:f>
      </s:c>
      <s:c r="F312" s="7">
        <s:f>_xldudf_BF_FUNCTION("regex_replace", B312, "^\s*([A-Za-z'-]+),\s*([A-Za-z'-]+)\s*$", "\2 \1")</s:f>
      </s:c>
    </s:row>
    <s:row r="313" ht="18" customHeight="1">
      <s:c r="A313" s="10" t="n"/>
      <s:c r="B313" s="11" t="n"/>
      <s:c r="C313" s="7">
        <s:f>_xldudf_BF_FUNCTION("regex_extract", B313, Settings!$B$6)</s:f>
      </s:c>
      <s:c r="D313" s="7">
        <s:f>IF(ISTEXT(_xldudf_BF_FUNCTION("regex_test", B313, Settings!$B$7)), _xldudf_BF_FUNCTION("regex_test", B313, Settings!$B$7), IF(_xldudf_BF_FUNCTION("regex_test", B313, Settings!$B$7), "TRUE", "FALSE"))</s:f>
      </s:c>
      <s:c r="E313" s="7">
        <s:f>_xldudf_BF_FUNCTION("clean_phone", B313)</s:f>
      </s:c>
      <s:c r="F313" s="7">
        <s:f>_xldudf_BF_FUNCTION("regex_replace", B313, "^\s*([A-Za-z'-]+),\s*([A-Za-z'-]+)\s*$", "\2 \1")</s:f>
      </s:c>
    </s:row>
    <s:row r="314" ht="18" customHeight="1">
      <s:c r="A314" s="10" t="n"/>
      <s:c r="B314" s="11" t="n"/>
      <s:c r="C314" s="7">
        <s:f>_xldudf_BF_FUNCTION("regex_extract", B314, Settings!$B$6)</s:f>
      </s:c>
      <s:c r="D314" s="7">
        <s:f>IF(ISTEXT(_xldudf_BF_FUNCTION("regex_test", B314, Settings!$B$7)), _xldudf_BF_FUNCTION("regex_test", B314, Settings!$B$7), IF(_xldudf_BF_FUNCTION("regex_test", B314, Settings!$B$7), "TRUE", "FALSE"))</s:f>
      </s:c>
      <s:c r="E314" s="7">
        <s:f>_xldudf_BF_FUNCTION("clean_phone", B314)</s:f>
      </s:c>
      <s:c r="F314" s="7">
        <s:f>_xldudf_BF_FUNCTION("regex_replace", B314, "^\s*([A-Za-z'-]+),\s*([A-Za-z'-]+)\s*$", "\2 \1")</s:f>
      </s:c>
    </s:row>
    <s:row r="315" ht="18" customHeight="1">
      <s:c r="A315" s="10" t="n"/>
      <s:c r="B315" s="11" t="n"/>
      <s:c r="C315" s="7">
        <s:f>_xldudf_BF_FUNCTION("regex_extract", B315, Settings!$B$6)</s:f>
      </s:c>
      <s:c r="D315" s="7">
        <s:f>IF(ISTEXT(_xldudf_BF_FUNCTION("regex_test", B315, Settings!$B$7)), _xldudf_BF_FUNCTION("regex_test", B315, Settings!$B$7), IF(_xldudf_BF_FUNCTION("regex_test", B315, Settings!$B$7), "TRUE", "FALSE"))</s:f>
      </s:c>
      <s:c r="E315" s="7">
        <s:f>_xldudf_BF_FUNCTION("clean_phone", B315)</s:f>
      </s:c>
      <s:c r="F315" s="7">
        <s:f>_xldudf_BF_FUNCTION("regex_replace", B315, "^\s*([A-Za-z'-]+),\s*([A-Za-z'-]+)\s*$", "\2 \1")</s:f>
      </s:c>
    </s:row>
    <s:row r="316" ht="18" customHeight="1">
      <s:c r="A316" s="10" t="n"/>
      <s:c r="B316" s="11" t="n"/>
      <s:c r="C316" s="7">
        <s:f>_xldudf_BF_FUNCTION("regex_extract", B316, Settings!$B$6)</s:f>
      </s:c>
      <s:c r="D316" s="7">
        <s:f>IF(ISTEXT(_xldudf_BF_FUNCTION("regex_test", B316, Settings!$B$7)), _xldudf_BF_FUNCTION("regex_test", B316, Settings!$B$7), IF(_xldudf_BF_FUNCTION("regex_test", B316, Settings!$B$7), "TRUE", "FALSE"))</s:f>
      </s:c>
      <s:c r="E316" s="7">
        <s:f>_xldudf_BF_FUNCTION("clean_phone", B316)</s:f>
      </s:c>
      <s:c r="F316" s="7">
        <s:f>_xldudf_BF_FUNCTION("regex_replace", B316, "^\s*([A-Za-z'-]+),\s*([A-Za-z'-]+)\s*$", "\2 \1")</s:f>
      </s:c>
    </s:row>
    <s:row r="317" ht="18" customHeight="1">
      <s:c r="A317" s="10" t="n"/>
      <s:c r="B317" s="11" t="n"/>
      <s:c r="C317" s="7">
        <s:f>_xldudf_BF_FUNCTION("regex_extract", B317, Settings!$B$6)</s:f>
      </s:c>
      <s:c r="D317" s="7">
        <s:f>IF(ISTEXT(_xldudf_BF_FUNCTION("regex_test", B317, Settings!$B$7)), _xldudf_BF_FUNCTION("regex_test", B317, Settings!$B$7), IF(_xldudf_BF_FUNCTION("regex_test", B317, Settings!$B$7), "TRUE", "FALSE"))</s:f>
      </s:c>
      <s:c r="E317" s="7">
        <s:f>_xldudf_BF_FUNCTION("clean_phone", B317)</s:f>
      </s:c>
      <s:c r="F317" s="7">
        <s:f>_xldudf_BF_FUNCTION("regex_replace", B317, "^\s*([A-Za-z'-]+),\s*([A-Za-z'-]+)\s*$", "\2 \1")</s:f>
      </s:c>
    </s:row>
    <s:row r="318" ht="18" customHeight="1">
      <s:c r="A318" s="10" t="n"/>
      <s:c r="B318" s="11" t="n"/>
      <s:c r="C318" s="7">
        <s:f>_xldudf_BF_FUNCTION("regex_extract", B318, Settings!$B$6)</s:f>
      </s:c>
      <s:c r="D318" s="7">
        <s:f>IF(ISTEXT(_xldudf_BF_FUNCTION("regex_test", B318, Settings!$B$7)), _xldudf_BF_FUNCTION("regex_test", B318, Settings!$B$7), IF(_xldudf_BF_FUNCTION("regex_test", B318, Settings!$B$7), "TRUE", "FALSE"))</s:f>
      </s:c>
      <s:c r="E318" s="7">
        <s:f>_xldudf_BF_FUNCTION("clean_phone", B318)</s:f>
      </s:c>
      <s:c r="F318" s="7">
        <s:f>_xldudf_BF_FUNCTION("regex_replace", B318, "^\s*([A-Za-z'-]+),\s*([A-Za-z'-]+)\s*$", "\2 \1")</s:f>
      </s:c>
    </s:row>
    <s:row r="319" ht="18" customHeight="1">
      <s:c r="A319" s="10" t="n"/>
      <s:c r="B319" s="11" t="n"/>
      <s:c r="C319" s="7">
        <s:f>_xldudf_BF_FUNCTION("regex_extract", B319, Settings!$B$6)</s:f>
      </s:c>
      <s:c r="D319" s="7">
        <s:f>IF(ISTEXT(_xldudf_BF_FUNCTION("regex_test", B319, Settings!$B$7)), _xldudf_BF_FUNCTION("regex_test", B319, Settings!$B$7), IF(_xldudf_BF_FUNCTION("regex_test", B319, Settings!$B$7), "TRUE", "FALSE"))</s:f>
      </s:c>
      <s:c r="E319" s="7">
        <s:f>_xldudf_BF_FUNCTION("clean_phone", B319)</s:f>
      </s:c>
      <s:c r="F319" s="7">
        <s:f>_xldudf_BF_FUNCTION("regex_replace", B319, "^\s*([A-Za-z'-]+),\s*([A-Za-z'-]+)\s*$", "\2 \1")</s:f>
      </s:c>
    </s:row>
    <s:row r="320" ht="18" customHeight="1">
      <s:c r="A320" s="10" t="n"/>
      <s:c r="B320" s="11" t="n"/>
      <s:c r="C320" s="7">
        <s:f>_xldudf_BF_FUNCTION("regex_extract", B320, Settings!$B$6)</s:f>
      </s:c>
      <s:c r="D320" s="7">
        <s:f>IF(ISTEXT(_xldudf_BF_FUNCTION("regex_test", B320, Settings!$B$7)), _xldudf_BF_FUNCTION("regex_test", B320, Settings!$B$7), IF(_xldudf_BF_FUNCTION("regex_test", B320, Settings!$B$7), "TRUE", "FALSE"))</s:f>
      </s:c>
      <s:c r="E320" s="7">
        <s:f>_xldudf_BF_FUNCTION("clean_phone", B320)</s:f>
      </s:c>
      <s:c r="F320" s="7">
        <s:f>_xldudf_BF_FUNCTION("regex_replace", B320, "^\s*([A-Za-z'-]+),\s*([A-Za-z'-]+)\s*$", "\2 \1")</s:f>
      </s:c>
    </s:row>
    <s:row r="321" ht="18" customHeight="1">
      <s:c r="A321" s="10" t="n"/>
      <s:c r="B321" s="11" t="n"/>
      <s:c r="C321" s="7">
        <s:f>_xldudf_BF_FUNCTION("regex_extract", B321, Settings!$B$6)</s:f>
      </s:c>
      <s:c r="D321" s="7">
        <s:f>IF(ISTEXT(_xldudf_BF_FUNCTION("regex_test", B321, Settings!$B$7)), _xldudf_BF_FUNCTION("regex_test", B321, Settings!$B$7), IF(_xldudf_BF_FUNCTION("regex_test", B321, Settings!$B$7), "TRUE", "FALSE"))</s:f>
      </s:c>
      <s:c r="E321" s="7">
        <s:f>_xldudf_BF_FUNCTION("clean_phone", B321)</s:f>
      </s:c>
      <s:c r="F321" s="7">
        <s:f>_xldudf_BF_FUNCTION("regex_replace", B321, "^\s*([A-Za-z'-]+),\s*([A-Za-z'-]+)\s*$", "\2 \1")</s:f>
      </s:c>
    </s:row>
    <s:row r="322" ht="18" customHeight="1">
      <s:c r="A322" s="10" t="n"/>
      <s:c r="B322" s="11" t="n"/>
      <s:c r="C322" s="7">
        <s:f>_xldudf_BF_FUNCTION("regex_extract", B322, Settings!$B$6)</s:f>
      </s:c>
      <s:c r="D322" s="7">
        <s:f>IF(ISTEXT(_xldudf_BF_FUNCTION("regex_test", B322, Settings!$B$7)), _xldudf_BF_FUNCTION("regex_test", B322, Settings!$B$7), IF(_xldudf_BF_FUNCTION("regex_test", B322, Settings!$B$7), "TRUE", "FALSE"))</s:f>
      </s:c>
      <s:c r="E322" s="7">
        <s:f>_xldudf_BF_FUNCTION("clean_phone", B322)</s:f>
      </s:c>
      <s:c r="F322" s="7">
        <s:f>_xldudf_BF_FUNCTION("regex_replace", B322, "^\s*([A-Za-z'-]+),\s*([A-Za-z'-]+)\s*$", "\2 \1")</s:f>
      </s:c>
    </s:row>
    <s:row r="323" ht="18" customHeight="1">
      <s:c r="A323" s="10" t="n"/>
      <s:c r="B323" s="11" t="n"/>
      <s:c r="C323" s="7">
        <s:f>_xldudf_BF_FUNCTION("regex_extract", B323, Settings!$B$6)</s:f>
      </s:c>
      <s:c r="D323" s="7">
        <s:f>IF(ISTEXT(_xldudf_BF_FUNCTION("regex_test", B323, Settings!$B$7)), _xldudf_BF_FUNCTION("regex_test", B323, Settings!$B$7), IF(_xldudf_BF_FUNCTION("regex_test", B323, Settings!$B$7), "TRUE", "FALSE"))</s:f>
      </s:c>
      <s:c r="E323" s="7">
        <s:f>_xldudf_BF_FUNCTION("clean_phone", B323)</s:f>
      </s:c>
      <s:c r="F323" s="7">
        <s:f>_xldudf_BF_FUNCTION("regex_replace", B323, "^\s*([A-Za-z'-]+),\s*([A-Za-z'-]+)\s*$", "\2 \1")</s:f>
      </s:c>
    </s:row>
    <s:row r="324" ht="18" customHeight="1">
      <s:c r="A324" s="10" t="n"/>
      <s:c r="B324" s="11" t="n"/>
      <s:c r="C324" s="7">
        <s:f>_xldudf_BF_FUNCTION("regex_extract", B324, Settings!$B$6)</s:f>
      </s:c>
      <s:c r="D324" s="7">
        <s:f>IF(ISTEXT(_xldudf_BF_FUNCTION("regex_test", B324, Settings!$B$7)), _xldudf_BF_FUNCTION("regex_test", B324, Settings!$B$7), IF(_xldudf_BF_FUNCTION("regex_test", B324, Settings!$B$7), "TRUE", "FALSE"))</s:f>
      </s:c>
      <s:c r="E324" s="7">
        <s:f>_xldudf_BF_FUNCTION("clean_phone", B324)</s:f>
      </s:c>
      <s:c r="F324" s="7">
        <s:f>_xldudf_BF_FUNCTION("regex_replace", B324, "^\s*([A-Za-z'-]+),\s*([A-Za-z'-]+)\s*$", "\2 \1")</s:f>
      </s:c>
    </s:row>
    <s:row r="325" ht="18" customHeight="1">
      <s:c r="A325" s="10" t="n"/>
      <s:c r="B325" s="11" t="n"/>
      <s:c r="C325" s="7">
        <s:f>_xldudf_BF_FUNCTION("regex_extract", B325, Settings!$B$6)</s:f>
      </s:c>
      <s:c r="D325" s="7">
        <s:f>IF(ISTEXT(_xldudf_BF_FUNCTION("regex_test", B325, Settings!$B$7)), _xldudf_BF_FUNCTION("regex_test", B325, Settings!$B$7), IF(_xldudf_BF_FUNCTION("regex_test", B325, Settings!$B$7), "TRUE", "FALSE"))</s:f>
      </s:c>
      <s:c r="E325" s="7">
        <s:f>_xldudf_BF_FUNCTION("clean_phone", B325)</s:f>
      </s:c>
      <s:c r="F325" s="7">
        <s:f>_xldudf_BF_FUNCTION("regex_replace", B325, "^\s*([A-Za-z'-]+),\s*([A-Za-z'-]+)\s*$", "\2 \1")</s:f>
      </s:c>
    </s:row>
    <s:row r="326" ht="18" customHeight="1">
      <s:c r="A326" s="10" t="n"/>
      <s:c r="B326" s="11" t="n"/>
      <s:c r="C326" s="7">
        <s:f>_xldudf_BF_FUNCTION("regex_extract", B326, Settings!$B$6)</s:f>
      </s:c>
      <s:c r="D326" s="7">
        <s:f>IF(ISTEXT(_xldudf_BF_FUNCTION("regex_test", B326, Settings!$B$7)), _xldudf_BF_FUNCTION("regex_test", B326, Settings!$B$7), IF(_xldudf_BF_FUNCTION("regex_test", B326, Settings!$B$7), "TRUE", "FALSE"))</s:f>
      </s:c>
      <s:c r="E326" s="7">
        <s:f>_xldudf_BF_FUNCTION("clean_phone", B326)</s:f>
      </s:c>
      <s:c r="F326" s="7">
        <s:f>_xldudf_BF_FUNCTION("regex_replace", B326, "^\s*([A-Za-z'-]+),\s*([A-Za-z'-]+)\s*$", "\2 \1")</s:f>
      </s:c>
    </s:row>
    <s:row r="327" ht="18" customHeight="1">
      <s:c r="A327" s="10" t="n"/>
      <s:c r="B327" s="11" t="n"/>
      <s:c r="C327" s="7">
        <s:f>_xldudf_BF_FUNCTION("regex_extract", B327, Settings!$B$6)</s:f>
      </s:c>
      <s:c r="D327" s="7">
        <s:f>IF(ISTEXT(_xldudf_BF_FUNCTION("regex_test", B327, Settings!$B$7)), _xldudf_BF_FUNCTION("regex_test", B327, Settings!$B$7), IF(_xldudf_BF_FUNCTION("regex_test", B327, Settings!$B$7), "TRUE", "FALSE"))</s:f>
      </s:c>
      <s:c r="E327" s="7">
        <s:f>_xldudf_BF_FUNCTION("clean_phone", B327)</s:f>
      </s:c>
      <s:c r="F327" s="7">
        <s:f>_xldudf_BF_FUNCTION("regex_replace", B327, "^\s*([A-Za-z'-]+),\s*([A-Za-z'-]+)\s*$", "\2 \1")</s:f>
      </s:c>
    </s:row>
    <s:row r="328" ht="18" customHeight="1">
      <s:c r="A328" s="10" t="n"/>
      <s:c r="B328" s="11" t="n"/>
      <s:c r="C328" s="7">
        <s:f>_xldudf_BF_FUNCTION("regex_extract", B328, Settings!$B$6)</s:f>
      </s:c>
      <s:c r="D328" s="7">
        <s:f>IF(ISTEXT(_xldudf_BF_FUNCTION("regex_test", B328, Settings!$B$7)), _xldudf_BF_FUNCTION("regex_test", B328, Settings!$B$7), IF(_xldudf_BF_FUNCTION("regex_test", B328, Settings!$B$7), "TRUE", "FALSE"))</s:f>
      </s:c>
      <s:c r="E328" s="7">
        <s:f>_xldudf_BF_FUNCTION("clean_phone", B328)</s:f>
      </s:c>
      <s:c r="F328" s="7">
        <s:f>_xldudf_BF_FUNCTION("regex_replace", B328, "^\s*([A-Za-z'-]+),\s*([A-Za-z'-]+)\s*$", "\2 \1")</s:f>
      </s:c>
    </s:row>
    <s:row r="329" ht="18" customHeight="1">
      <s:c r="A329" s="10" t="n"/>
      <s:c r="B329" s="11" t="n"/>
      <s:c r="C329" s="7">
        <s:f>_xldudf_BF_FUNCTION("regex_extract", B329, Settings!$B$6)</s:f>
      </s:c>
      <s:c r="D329" s="7">
        <s:f>IF(ISTEXT(_xldudf_BF_FUNCTION("regex_test", B329, Settings!$B$7)), _xldudf_BF_FUNCTION("regex_test", B329, Settings!$B$7), IF(_xldudf_BF_FUNCTION("regex_test", B329, Settings!$B$7), "TRUE", "FALSE"))</s:f>
      </s:c>
      <s:c r="E329" s="7">
        <s:f>_xldudf_BF_FUNCTION("clean_phone", B329)</s:f>
      </s:c>
      <s:c r="F329" s="7">
        <s:f>_xldudf_BF_FUNCTION("regex_replace", B329, "^\s*([A-Za-z'-]+),\s*([A-Za-z'-]+)\s*$", "\2 \1")</s:f>
      </s:c>
    </s:row>
    <s:row r="330" ht="18" customHeight="1">
      <s:c r="A330" s="10" t="n"/>
      <s:c r="B330" s="11" t="n"/>
      <s:c r="C330" s="7">
        <s:f>_xldudf_BF_FUNCTION("regex_extract", B330, Settings!$B$6)</s:f>
      </s:c>
      <s:c r="D330" s="7">
        <s:f>IF(ISTEXT(_xldudf_BF_FUNCTION("regex_test", B330, Settings!$B$7)), _xldudf_BF_FUNCTION("regex_test", B330, Settings!$B$7), IF(_xldudf_BF_FUNCTION("regex_test", B330, Settings!$B$7), "TRUE", "FALSE"))</s:f>
      </s:c>
      <s:c r="E330" s="7">
        <s:f>_xldudf_BF_FUNCTION("clean_phone", B330)</s:f>
      </s:c>
      <s:c r="F330" s="7">
        <s:f>_xldudf_BF_FUNCTION("regex_replace", B330, "^\s*([A-Za-z'-]+),\s*([A-Za-z'-]+)\s*$", "\2 \1")</s:f>
      </s:c>
    </s:row>
    <s:row r="331" ht="18" customHeight="1">
      <s:c r="A331" s="10" t="n"/>
      <s:c r="B331" s="11" t="n"/>
      <s:c r="C331" s="7">
        <s:f>_xldudf_BF_FUNCTION("regex_extract", B331, Settings!$B$6)</s:f>
      </s:c>
      <s:c r="D331" s="7">
        <s:f>IF(ISTEXT(_xldudf_BF_FUNCTION("regex_test", B331, Settings!$B$7)), _xldudf_BF_FUNCTION("regex_test", B331, Settings!$B$7), IF(_xldudf_BF_FUNCTION("regex_test", B331, Settings!$B$7), "TRUE", "FALSE"))</s:f>
      </s:c>
      <s:c r="E331" s="7">
        <s:f>_xldudf_BF_FUNCTION("clean_phone", B331)</s:f>
      </s:c>
      <s:c r="F331" s="7">
        <s:f>_xldudf_BF_FUNCTION("regex_replace", B331, "^\s*([A-Za-z'-]+),\s*([A-Za-z'-]+)\s*$", "\2 \1")</s:f>
      </s:c>
    </s:row>
    <s:row r="332" ht="18" customHeight="1">
      <s:c r="A332" s="10" t="n"/>
      <s:c r="B332" s="11" t="n"/>
      <s:c r="C332" s="7">
        <s:f>_xldudf_BF_FUNCTION("regex_extract", B332, Settings!$B$6)</s:f>
      </s:c>
      <s:c r="D332" s="7">
        <s:f>IF(ISTEXT(_xldudf_BF_FUNCTION("regex_test", B332, Settings!$B$7)), _xldudf_BF_FUNCTION("regex_test", B332, Settings!$B$7), IF(_xldudf_BF_FUNCTION("regex_test", B332, Settings!$B$7), "TRUE", "FALSE"))</s:f>
      </s:c>
      <s:c r="E332" s="7">
        <s:f>_xldudf_BF_FUNCTION("clean_phone", B332)</s:f>
      </s:c>
      <s:c r="F332" s="7">
        <s:f>_xldudf_BF_FUNCTION("regex_replace", B332, "^\s*([A-Za-z'-]+),\s*([A-Za-z'-]+)\s*$", "\2 \1")</s:f>
      </s:c>
    </s:row>
    <s:row r="333" ht="18" customHeight="1">
      <s:c r="A333" s="10" t="n"/>
      <s:c r="B333" s="11" t="n"/>
      <s:c r="C333" s="7">
        <s:f>_xldudf_BF_FUNCTION("regex_extract", B333, Settings!$B$6)</s:f>
      </s:c>
      <s:c r="D333" s="7">
        <s:f>IF(ISTEXT(_xldudf_BF_FUNCTION("regex_test", B333, Settings!$B$7)), _xldudf_BF_FUNCTION("regex_test", B333, Settings!$B$7), IF(_xldudf_BF_FUNCTION("regex_test", B333, Settings!$B$7), "TRUE", "FALSE"))</s:f>
      </s:c>
      <s:c r="E333" s="7">
        <s:f>_xldudf_BF_FUNCTION("clean_phone", B333)</s:f>
      </s:c>
      <s:c r="F333" s="7">
        <s:f>_xldudf_BF_FUNCTION("regex_replace", B333, "^\s*([A-Za-z'-]+),\s*([A-Za-z'-]+)\s*$", "\2 \1")</s:f>
      </s:c>
    </s:row>
    <s:row r="334" ht="18" customHeight="1">
      <s:c r="A334" s="10" t="n"/>
      <s:c r="B334" s="11" t="n"/>
      <s:c r="C334" s="7">
        <s:f>_xldudf_BF_FUNCTION("regex_extract", B334, Settings!$B$6)</s:f>
      </s:c>
      <s:c r="D334" s="7">
        <s:f>IF(ISTEXT(_xldudf_BF_FUNCTION("regex_test", B334, Settings!$B$7)), _xldudf_BF_FUNCTION("regex_test", B334, Settings!$B$7), IF(_xldudf_BF_FUNCTION("regex_test", B334, Settings!$B$7), "TRUE", "FALSE"))</s:f>
      </s:c>
      <s:c r="E334" s="7">
        <s:f>_xldudf_BF_FUNCTION("clean_phone", B334)</s:f>
      </s:c>
      <s:c r="F334" s="7">
        <s:f>_xldudf_BF_FUNCTION("regex_replace", B334, "^\s*([A-Za-z'-]+),\s*([A-Za-z'-]+)\s*$", "\2 \1")</s:f>
      </s:c>
    </s:row>
    <s:row r="335" ht="18" customHeight="1">
      <s:c r="A335" s="10" t="n"/>
      <s:c r="B335" s="11" t="n"/>
      <s:c r="C335" s="7">
        <s:f>_xldudf_BF_FUNCTION("regex_extract", B335, Settings!$B$6)</s:f>
      </s:c>
      <s:c r="D335" s="7">
        <s:f>IF(ISTEXT(_xldudf_BF_FUNCTION("regex_test", B335, Settings!$B$7)), _xldudf_BF_FUNCTION("regex_test", B335, Settings!$B$7), IF(_xldudf_BF_FUNCTION("regex_test", B335, Settings!$B$7), "TRUE", "FALSE"))</s:f>
      </s:c>
      <s:c r="E335" s="7">
        <s:f>_xldudf_BF_FUNCTION("clean_phone", B335)</s:f>
      </s:c>
      <s:c r="F335" s="7">
        <s:f>_xldudf_BF_FUNCTION("regex_replace", B335, "^\s*([A-Za-z'-]+),\s*([A-Za-z'-]+)\s*$", "\2 \1")</s:f>
      </s:c>
    </s:row>
    <s:row r="336" ht="18" customHeight="1">
      <s:c r="A336" s="10" t="n"/>
      <s:c r="B336" s="11" t="n"/>
      <s:c r="C336" s="7">
        <s:f>_xldudf_BF_FUNCTION("regex_extract", B336, Settings!$B$6)</s:f>
      </s:c>
      <s:c r="D336" s="7">
        <s:f>IF(ISTEXT(_xldudf_BF_FUNCTION("regex_test", B336, Settings!$B$7)), _xldudf_BF_FUNCTION("regex_test", B336, Settings!$B$7), IF(_xldudf_BF_FUNCTION("regex_test", B336, Settings!$B$7), "TRUE", "FALSE"))</s:f>
      </s:c>
      <s:c r="E336" s="7">
        <s:f>_xldudf_BF_FUNCTION("clean_phone", B336)</s:f>
      </s:c>
      <s:c r="F336" s="7">
        <s:f>_xldudf_BF_FUNCTION("regex_replace", B336, "^\s*([A-Za-z'-]+),\s*([A-Za-z'-]+)\s*$", "\2 \1")</s:f>
      </s:c>
    </s:row>
    <s:row r="337" ht="18" customHeight="1">
      <s:c r="A337" s="10" t="n"/>
      <s:c r="B337" s="11" t="n"/>
      <s:c r="C337" s="7">
        <s:f>_xldudf_BF_FUNCTION("regex_extract", B337, Settings!$B$6)</s:f>
      </s:c>
      <s:c r="D337" s="7">
        <s:f>IF(ISTEXT(_xldudf_BF_FUNCTION("regex_test", B337, Settings!$B$7)), _xldudf_BF_FUNCTION("regex_test", B337, Settings!$B$7), IF(_xldudf_BF_FUNCTION("regex_test", B337, Settings!$B$7), "TRUE", "FALSE"))</s:f>
      </s:c>
      <s:c r="E337" s="7">
        <s:f>_xldudf_BF_FUNCTION("clean_phone", B337)</s:f>
      </s:c>
      <s:c r="F337" s="7">
        <s:f>_xldudf_BF_FUNCTION("regex_replace", B337, "^\s*([A-Za-z'-]+),\s*([A-Za-z'-]+)\s*$", "\2 \1")</s:f>
      </s:c>
    </s:row>
    <s:row r="338" ht="18" customHeight="1">
      <s:c r="A338" s="10" t="n"/>
      <s:c r="B338" s="11" t="n"/>
      <s:c r="C338" s="7">
        <s:f>_xldudf_BF_FUNCTION("regex_extract", B338, Settings!$B$6)</s:f>
      </s:c>
      <s:c r="D338" s="7">
        <s:f>IF(ISTEXT(_xldudf_BF_FUNCTION("regex_test", B338, Settings!$B$7)), _xldudf_BF_FUNCTION("regex_test", B338, Settings!$B$7), IF(_xldudf_BF_FUNCTION("regex_test", B338, Settings!$B$7), "TRUE", "FALSE"))</s:f>
      </s:c>
      <s:c r="E338" s="7">
        <s:f>_xldudf_BF_FUNCTION("clean_phone", B338)</s:f>
      </s:c>
      <s:c r="F338" s="7">
        <s:f>_xldudf_BF_FUNCTION("regex_replace", B338, "^\s*([A-Za-z'-]+),\s*([A-Za-z'-]+)\s*$", "\2 \1")</s:f>
      </s:c>
    </s:row>
    <s:row r="339" ht="18" customHeight="1">
      <s:c r="A339" s="10" t="n"/>
      <s:c r="B339" s="11" t="n"/>
      <s:c r="C339" s="7">
        <s:f>_xldudf_BF_FUNCTION("regex_extract", B339, Settings!$B$6)</s:f>
      </s:c>
      <s:c r="D339" s="7">
        <s:f>IF(ISTEXT(_xldudf_BF_FUNCTION("regex_test", B339, Settings!$B$7)), _xldudf_BF_FUNCTION("regex_test", B339, Settings!$B$7), IF(_xldudf_BF_FUNCTION("regex_test", B339, Settings!$B$7), "TRUE", "FALSE"))</s:f>
      </s:c>
      <s:c r="E339" s="7">
        <s:f>_xldudf_BF_FUNCTION("clean_phone", B339)</s:f>
      </s:c>
      <s:c r="F339" s="7">
        <s:f>_xldudf_BF_FUNCTION("regex_replace", B339, "^\s*([A-Za-z'-]+),\s*([A-Za-z'-]+)\s*$", "\2 \1")</s:f>
      </s:c>
    </s:row>
    <s:row r="340" ht="18" customHeight="1">
      <s:c r="A340" s="10" t="n"/>
      <s:c r="B340" s="11" t="n"/>
      <s:c r="C340" s="7">
        <s:f>_xldudf_BF_FUNCTION("regex_extract", B340, Settings!$B$6)</s:f>
      </s:c>
      <s:c r="D340" s="7">
        <s:f>IF(ISTEXT(_xldudf_BF_FUNCTION("regex_test", B340, Settings!$B$7)), _xldudf_BF_FUNCTION("regex_test", B340, Settings!$B$7), IF(_xldudf_BF_FUNCTION("regex_test", B340, Settings!$B$7), "TRUE", "FALSE"))</s:f>
      </s:c>
      <s:c r="E340" s="7">
        <s:f>_xldudf_BF_FUNCTION("clean_phone", B340)</s:f>
      </s:c>
      <s:c r="F340" s="7">
        <s:f>_xldudf_BF_FUNCTION("regex_replace", B340, "^\s*([A-Za-z'-]+),\s*([A-Za-z'-]+)\s*$", "\2 \1")</s:f>
      </s:c>
    </s:row>
    <s:row r="341" ht="18" customHeight="1">
      <s:c r="A341" s="10" t="n"/>
      <s:c r="B341" s="11" t="n"/>
      <s:c r="C341" s="7">
        <s:f>_xldudf_BF_FUNCTION("regex_extract", B341, Settings!$B$6)</s:f>
      </s:c>
      <s:c r="D341" s="7">
        <s:f>IF(ISTEXT(_xldudf_BF_FUNCTION("regex_test", B341, Settings!$B$7)), _xldudf_BF_FUNCTION("regex_test", B341, Settings!$B$7), IF(_xldudf_BF_FUNCTION("regex_test", B341, Settings!$B$7), "TRUE", "FALSE"))</s:f>
      </s:c>
      <s:c r="E341" s="7">
        <s:f>_xldudf_BF_FUNCTION("clean_phone", B341)</s:f>
      </s:c>
      <s:c r="F341" s="7">
        <s:f>_xldudf_BF_FUNCTION("regex_replace", B341, "^\s*([A-Za-z'-]+),\s*([A-Za-z'-]+)\s*$", "\2 \1")</s:f>
      </s:c>
    </s:row>
    <s:row r="342" ht="18" customHeight="1">
      <s:c r="A342" s="10" t="n"/>
      <s:c r="B342" s="11" t="n"/>
      <s:c r="C342" s="7">
        <s:f>_xldudf_BF_FUNCTION("regex_extract", B342, Settings!$B$6)</s:f>
      </s:c>
      <s:c r="D342" s="7">
        <s:f>IF(ISTEXT(_xldudf_BF_FUNCTION("regex_test", B342, Settings!$B$7)), _xldudf_BF_FUNCTION("regex_test", B342, Settings!$B$7), IF(_xldudf_BF_FUNCTION("regex_test", B342, Settings!$B$7), "TRUE", "FALSE"))</s:f>
      </s:c>
      <s:c r="E342" s="7">
        <s:f>_xldudf_BF_FUNCTION("clean_phone", B342)</s:f>
      </s:c>
      <s:c r="F342" s="7">
        <s:f>_xldudf_BF_FUNCTION("regex_replace", B342, "^\s*([A-Za-z'-]+),\s*([A-Za-z'-]+)\s*$", "\2 \1")</s:f>
      </s:c>
    </s:row>
    <s:row r="343" ht="18" customHeight="1">
      <s:c r="A343" s="10" t="n"/>
      <s:c r="B343" s="11" t="n"/>
      <s:c r="C343" s="7">
        <s:f>_xldudf_BF_FUNCTION("regex_extract", B343, Settings!$B$6)</s:f>
      </s:c>
      <s:c r="D343" s="7">
        <s:f>IF(ISTEXT(_xldudf_BF_FUNCTION("regex_test", B343, Settings!$B$7)), _xldudf_BF_FUNCTION("regex_test", B343, Settings!$B$7), IF(_xldudf_BF_FUNCTION("regex_test", B343, Settings!$B$7), "TRUE", "FALSE"))</s:f>
      </s:c>
      <s:c r="E343" s="7">
        <s:f>_xldudf_BF_FUNCTION("clean_phone", B343)</s:f>
      </s:c>
      <s:c r="F343" s="7">
        <s:f>_xldudf_BF_FUNCTION("regex_replace", B343, "^\s*([A-Za-z'-]+),\s*([A-Za-z'-]+)\s*$", "\2 \1")</s:f>
      </s:c>
    </s:row>
    <s:row r="344" ht="18" customHeight="1">
      <s:c r="A344" s="10" t="n"/>
      <s:c r="B344" s="11" t="n"/>
      <s:c r="C344" s="7">
        <s:f>_xldudf_BF_FUNCTION("regex_extract", B344, Settings!$B$6)</s:f>
      </s:c>
      <s:c r="D344" s="7">
        <s:f>IF(ISTEXT(_xldudf_BF_FUNCTION("regex_test", B344, Settings!$B$7)), _xldudf_BF_FUNCTION("regex_test", B344, Settings!$B$7), IF(_xldudf_BF_FUNCTION("regex_test", B344, Settings!$B$7), "TRUE", "FALSE"))</s:f>
      </s:c>
      <s:c r="E344" s="7">
        <s:f>_xldudf_BF_FUNCTION("clean_phone", B344)</s:f>
      </s:c>
      <s:c r="F344" s="7">
        <s:f>_xldudf_BF_FUNCTION("regex_replace", B344, "^\s*([A-Za-z'-]+),\s*([A-Za-z'-]+)\s*$", "\2 \1")</s:f>
      </s:c>
    </s:row>
    <s:row r="345" ht="18" customHeight="1">
      <s:c r="A345" s="10" t="n"/>
      <s:c r="B345" s="11" t="n"/>
      <s:c r="C345" s="7">
        <s:f>_xldudf_BF_FUNCTION("regex_extract", B345, Settings!$B$6)</s:f>
      </s:c>
      <s:c r="D345" s="7">
        <s:f>IF(ISTEXT(_xldudf_BF_FUNCTION("regex_test", B345, Settings!$B$7)), _xldudf_BF_FUNCTION("regex_test", B345, Settings!$B$7), IF(_xldudf_BF_FUNCTION("regex_test", B345, Settings!$B$7), "TRUE", "FALSE"))</s:f>
      </s:c>
      <s:c r="E345" s="7">
        <s:f>_xldudf_BF_FUNCTION("clean_phone", B345)</s:f>
      </s:c>
      <s:c r="F345" s="7">
        <s:f>_xldudf_BF_FUNCTION("regex_replace", B345, "^\s*([A-Za-z'-]+),\s*([A-Za-z'-]+)\s*$", "\2 \1")</s:f>
      </s:c>
    </s:row>
    <s:row r="346" ht="18" customHeight="1">
      <s:c r="A346" s="10" t="n"/>
      <s:c r="B346" s="11" t="n"/>
      <s:c r="C346" s="7">
        <s:f>_xldudf_BF_FUNCTION("regex_extract", B346, Settings!$B$6)</s:f>
      </s:c>
      <s:c r="D346" s="7">
        <s:f>IF(ISTEXT(_xldudf_BF_FUNCTION("regex_test", B346, Settings!$B$7)), _xldudf_BF_FUNCTION("regex_test", B346, Settings!$B$7), IF(_xldudf_BF_FUNCTION("regex_test", B346, Settings!$B$7), "TRUE", "FALSE"))</s:f>
      </s:c>
      <s:c r="E346" s="7">
        <s:f>_xldudf_BF_FUNCTION("clean_phone", B346)</s:f>
      </s:c>
      <s:c r="F346" s="7">
        <s:f>_xldudf_BF_FUNCTION("regex_replace", B346, "^\s*([A-Za-z'-]+),\s*([A-Za-z'-]+)\s*$", "\2 \1")</s:f>
      </s:c>
    </s:row>
    <s:row r="347" ht="18" customHeight="1">
      <s:c r="A347" s="10" t="n"/>
      <s:c r="B347" s="11" t="n"/>
      <s:c r="C347" s="7">
        <s:f>_xldudf_BF_FUNCTION("regex_extract", B347, Settings!$B$6)</s:f>
      </s:c>
      <s:c r="D347" s="7">
        <s:f>IF(ISTEXT(_xldudf_BF_FUNCTION("regex_test", B347, Settings!$B$7)), _xldudf_BF_FUNCTION("regex_test", B347, Settings!$B$7), IF(_xldudf_BF_FUNCTION("regex_test", B347, Settings!$B$7), "TRUE", "FALSE"))</s:f>
      </s:c>
      <s:c r="E347" s="7">
        <s:f>_xldudf_BF_FUNCTION("clean_phone", B347)</s:f>
      </s:c>
      <s:c r="F347" s="7">
        <s:f>_xldudf_BF_FUNCTION("regex_replace", B347, "^\s*([A-Za-z'-]+),\s*([A-Za-z'-]+)\s*$", "\2 \1")</s:f>
      </s:c>
    </s:row>
    <s:row r="348" ht="18" customHeight="1">
      <s:c r="A348" s="10" t="n"/>
      <s:c r="B348" s="11" t="n"/>
      <s:c r="C348" s="7">
        <s:f>_xldudf_BF_FUNCTION("regex_extract", B348, Settings!$B$6)</s:f>
      </s:c>
      <s:c r="D348" s="7">
        <s:f>IF(ISTEXT(_xldudf_BF_FUNCTION("regex_test", B348, Settings!$B$7)), _xldudf_BF_FUNCTION("regex_test", B348, Settings!$B$7), IF(_xldudf_BF_FUNCTION("regex_test", B348, Settings!$B$7), "TRUE", "FALSE"))</s:f>
      </s:c>
      <s:c r="E348" s="7">
        <s:f>_xldudf_BF_FUNCTION("clean_phone", B348)</s:f>
      </s:c>
      <s:c r="F348" s="7">
        <s:f>_xldudf_BF_FUNCTION("regex_replace", B348, "^\s*([A-Za-z'-]+),\s*([A-Za-z'-]+)\s*$", "\2 \1")</s:f>
      </s:c>
    </s:row>
    <s:row r="349" ht="18" customHeight="1">
      <s:c r="A349" s="10" t="n"/>
      <s:c r="B349" s="11" t="n"/>
      <s:c r="C349" s="7">
        <s:f>_xldudf_BF_FUNCTION("regex_extract", B349, Settings!$B$6)</s:f>
      </s:c>
      <s:c r="D349" s="7">
        <s:f>IF(ISTEXT(_xldudf_BF_FUNCTION("regex_test", B349, Settings!$B$7)), _xldudf_BF_FUNCTION("regex_test", B349, Settings!$B$7), IF(_xldudf_BF_FUNCTION("regex_test", B349, Settings!$B$7), "TRUE", "FALSE"))</s:f>
      </s:c>
      <s:c r="E349" s="7">
        <s:f>_xldudf_BF_FUNCTION("clean_phone", B349)</s:f>
      </s:c>
      <s:c r="F349" s="7">
        <s:f>_xldudf_BF_FUNCTION("regex_replace", B349, "^\s*([A-Za-z'-]+),\s*([A-Za-z'-]+)\s*$", "\2 \1")</s:f>
      </s:c>
    </s:row>
    <s:row r="350" ht="18" customHeight="1">
      <s:c r="A350" s="10" t="n"/>
      <s:c r="B350" s="11" t="n"/>
      <s:c r="C350" s="7">
        <s:f>_xldudf_BF_FUNCTION("regex_extract", B350, Settings!$B$6)</s:f>
      </s:c>
      <s:c r="D350" s="7">
        <s:f>IF(ISTEXT(_xldudf_BF_FUNCTION("regex_test", B350, Settings!$B$7)), _xldudf_BF_FUNCTION("regex_test", B350, Settings!$B$7), IF(_xldudf_BF_FUNCTION("regex_test", B350, Settings!$B$7), "TRUE", "FALSE"))</s:f>
      </s:c>
      <s:c r="E350" s="7">
        <s:f>_xldudf_BF_FUNCTION("clean_phone", B350)</s:f>
      </s:c>
      <s:c r="F350" s="7">
        <s:f>_xldudf_BF_FUNCTION("regex_replace", B350, "^\s*([A-Za-z'-]+),\s*([A-Za-z'-]+)\s*$", "\2 \1")</s:f>
      </s:c>
    </s:row>
    <s:row r="351" ht="18" customHeight="1">
      <s:c r="A351" s="10" t="n"/>
      <s:c r="B351" s="11" t="n"/>
      <s:c r="C351" s="7">
        <s:f>_xldudf_BF_FUNCTION("regex_extract", B351, Settings!$B$6)</s:f>
      </s:c>
      <s:c r="D351" s="7">
        <s:f>IF(ISTEXT(_xldudf_BF_FUNCTION("regex_test", B351, Settings!$B$7)), _xldudf_BF_FUNCTION("regex_test", B351, Settings!$B$7), IF(_xldudf_BF_FUNCTION("regex_test", B351, Settings!$B$7), "TRUE", "FALSE"))</s:f>
      </s:c>
      <s:c r="E351" s="7">
        <s:f>_xldudf_BF_FUNCTION("clean_phone", B351)</s:f>
      </s:c>
      <s:c r="F351" s="7">
        <s:f>_xldudf_BF_FUNCTION("regex_replace", B351, "^\s*([A-Za-z'-]+),\s*([A-Za-z'-]+)\s*$", "\2 \1")</s:f>
      </s:c>
    </s:row>
    <s:row r="352" ht="18" customHeight="1">
      <s:c r="A352" s="10" t="n"/>
      <s:c r="B352" s="11" t="n"/>
      <s:c r="C352" s="7">
        <s:f>_xldudf_BF_FUNCTION("regex_extract", B352, Settings!$B$6)</s:f>
      </s:c>
      <s:c r="D352" s="7">
        <s:f>IF(ISTEXT(_xldudf_BF_FUNCTION("regex_test", B352, Settings!$B$7)), _xldudf_BF_FUNCTION("regex_test", B352, Settings!$B$7), IF(_xldudf_BF_FUNCTION("regex_test", B352, Settings!$B$7), "TRUE", "FALSE"))</s:f>
      </s:c>
      <s:c r="E352" s="7">
        <s:f>_xldudf_BF_FUNCTION("clean_phone", B352)</s:f>
      </s:c>
      <s:c r="F352" s="7">
        <s:f>_xldudf_BF_FUNCTION("regex_replace", B352, "^\s*([A-Za-z'-]+),\s*([A-Za-z'-]+)\s*$", "\2 \1")</s:f>
      </s:c>
    </s:row>
    <s:row r="353" ht="18" customHeight="1">
      <s:c r="A353" s="10" t="n"/>
      <s:c r="B353" s="11" t="n"/>
      <s:c r="C353" s="7">
        <s:f>_xldudf_BF_FUNCTION("regex_extract", B353, Settings!$B$6)</s:f>
      </s:c>
      <s:c r="D353" s="7">
        <s:f>IF(ISTEXT(_xldudf_BF_FUNCTION("regex_test", B353, Settings!$B$7)), _xldudf_BF_FUNCTION("regex_test", B353, Settings!$B$7), IF(_xldudf_BF_FUNCTION("regex_test", B353, Settings!$B$7), "TRUE", "FALSE"))</s:f>
      </s:c>
      <s:c r="E353" s="7">
        <s:f>_xldudf_BF_FUNCTION("clean_phone", B353)</s:f>
      </s:c>
      <s:c r="F353" s="7">
        <s:f>_xldudf_BF_FUNCTION("regex_replace", B353, "^\s*([A-Za-z'-]+),\s*([A-Za-z'-]+)\s*$", "\2 \1")</s:f>
      </s:c>
    </s:row>
    <s:row r="354" ht="18" customHeight="1">
      <s:c r="A354" s="10" t="n"/>
      <s:c r="B354" s="11" t="n"/>
      <s:c r="C354" s="7">
        <s:f>_xldudf_BF_FUNCTION("regex_extract", B354, Settings!$B$6)</s:f>
      </s:c>
      <s:c r="D354" s="7">
        <s:f>IF(ISTEXT(_xldudf_BF_FUNCTION("regex_test", B354, Settings!$B$7)), _xldudf_BF_FUNCTION("regex_test", B354, Settings!$B$7), IF(_xldudf_BF_FUNCTION("regex_test", B354, Settings!$B$7), "TRUE", "FALSE"))</s:f>
      </s:c>
      <s:c r="E354" s="7">
        <s:f>_xldudf_BF_FUNCTION("clean_phone", B354)</s:f>
      </s:c>
      <s:c r="F354" s="7">
        <s:f>_xldudf_BF_FUNCTION("regex_replace", B354, "^\s*([A-Za-z'-]+),\s*([A-Za-z'-]+)\s*$", "\2 \1")</s:f>
      </s:c>
    </s:row>
    <s:row r="355" ht="18" customHeight="1">
      <s:c r="A355" s="10" t="n"/>
      <s:c r="B355" s="11" t="n"/>
      <s:c r="C355" s="7">
        <s:f>_xldudf_BF_FUNCTION("regex_extract", B355, Settings!$B$6)</s:f>
      </s:c>
      <s:c r="D355" s="7">
        <s:f>IF(ISTEXT(_xldudf_BF_FUNCTION("regex_test", B355, Settings!$B$7)), _xldudf_BF_FUNCTION("regex_test", B355, Settings!$B$7), IF(_xldudf_BF_FUNCTION("regex_test", B355, Settings!$B$7), "TRUE", "FALSE"))</s:f>
      </s:c>
      <s:c r="E355" s="7">
        <s:f>_xldudf_BF_FUNCTION("clean_phone", B355)</s:f>
      </s:c>
      <s:c r="F355" s="7">
        <s:f>_xldudf_BF_FUNCTION("regex_replace", B355, "^\s*([A-Za-z'-]+),\s*([A-Za-z'-]+)\s*$", "\2 \1")</s:f>
      </s:c>
    </s:row>
    <s:row r="356" ht="18" customHeight="1">
      <s:c r="A356" s="10" t="n"/>
      <s:c r="B356" s="11" t="n"/>
      <s:c r="C356" s="7">
        <s:f>_xldudf_BF_FUNCTION("regex_extract", B356, Settings!$B$6)</s:f>
      </s:c>
      <s:c r="D356" s="7">
        <s:f>IF(ISTEXT(_xldudf_BF_FUNCTION("regex_test", B356, Settings!$B$7)), _xldudf_BF_FUNCTION("regex_test", B356, Settings!$B$7), IF(_xldudf_BF_FUNCTION("regex_test", B356, Settings!$B$7), "TRUE", "FALSE"))</s:f>
      </s:c>
      <s:c r="E356" s="7">
        <s:f>_xldudf_BF_FUNCTION("clean_phone", B356)</s:f>
      </s:c>
      <s:c r="F356" s="7">
        <s:f>_xldudf_BF_FUNCTION("regex_replace", B356, "^\s*([A-Za-z'-]+),\s*([A-Za-z'-]+)\s*$", "\2 \1")</s:f>
      </s:c>
    </s:row>
    <s:row r="357" ht="18" customHeight="1">
      <s:c r="A357" s="10" t="n"/>
      <s:c r="B357" s="11" t="n"/>
      <s:c r="C357" s="7">
        <s:f>_xldudf_BF_FUNCTION("regex_extract", B357, Settings!$B$6)</s:f>
      </s:c>
      <s:c r="D357" s="7">
        <s:f>IF(ISTEXT(_xldudf_BF_FUNCTION("regex_test", B357, Settings!$B$7)), _xldudf_BF_FUNCTION("regex_test", B357, Settings!$B$7), IF(_xldudf_BF_FUNCTION("regex_test", B357, Settings!$B$7), "TRUE", "FALSE"))</s:f>
      </s:c>
      <s:c r="E357" s="7">
        <s:f>_xldudf_BF_FUNCTION("clean_phone", B357)</s:f>
      </s:c>
      <s:c r="F357" s="7">
        <s:f>_xldudf_BF_FUNCTION("regex_replace", B357, "^\s*([A-Za-z'-]+),\s*([A-Za-z'-]+)\s*$", "\2 \1")</s:f>
      </s:c>
    </s:row>
    <s:row r="358" ht="18" customHeight="1">
      <s:c r="A358" s="10" t="n"/>
      <s:c r="B358" s="11" t="n"/>
      <s:c r="C358" s="7">
        <s:f>_xldudf_BF_FUNCTION("regex_extract", B358, Settings!$B$6)</s:f>
      </s:c>
      <s:c r="D358" s="7">
        <s:f>IF(ISTEXT(_xldudf_BF_FUNCTION("regex_test", B358, Settings!$B$7)), _xldudf_BF_FUNCTION("regex_test", B358, Settings!$B$7), IF(_xldudf_BF_FUNCTION("regex_test", B358, Settings!$B$7), "TRUE", "FALSE"))</s:f>
      </s:c>
      <s:c r="E358" s="7">
        <s:f>_xldudf_BF_FUNCTION("clean_phone", B358)</s:f>
      </s:c>
      <s:c r="F358" s="7">
        <s:f>_xldudf_BF_FUNCTION("regex_replace", B358, "^\s*([A-Za-z'-]+),\s*([A-Za-z'-]+)\s*$", "\2 \1")</s:f>
      </s:c>
    </s:row>
    <s:row r="359" ht="18" customHeight="1">
      <s:c r="A359" s="10" t="n"/>
      <s:c r="B359" s="11" t="n"/>
      <s:c r="C359" s="7">
        <s:f>_xldudf_BF_FUNCTION("regex_extract", B359, Settings!$B$6)</s:f>
      </s:c>
      <s:c r="D359" s="7">
        <s:f>IF(ISTEXT(_xldudf_BF_FUNCTION("regex_test", B359, Settings!$B$7)), _xldudf_BF_FUNCTION("regex_test", B359, Settings!$B$7), IF(_xldudf_BF_FUNCTION("regex_test", B359, Settings!$B$7), "TRUE", "FALSE"))</s:f>
      </s:c>
      <s:c r="E359" s="7">
        <s:f>_xldudf_BF_FUNCTION("clean_phone", B359)</s:f>
      </s:c>
      <s:c r="F359" s="7">
        <s:f>_xldudf_BF_FUNCTION("regex_replace", B359, "^\s*([A-Za-z'-]+),\s*([A-Za-z'-]+)\s*$", "\2 \1")</s:f>
      </s:c>
    </s:row>
    <s:row r="360" ht="18" customHeight="1">
      <s:c r="A360" s="10" t="n"/>
      <s:c r="B360" s="11" t="n"/>
      <s:c r="C360" s="7">
        <s:f>_xldudf_BF_FUNCTION("regex_extract", B360, Settings!$B$6)</s:f>
      </s:c>
      <s:c r="D360" s="7">
        <s:f>IF(ISTEXT(_xldudf_BF_FUNCTION("regex_test", B360, Settings!$B$7)), _xldudf_BF_FUNCTION("regex_test", B360, Settings!$B$7), IF(_xldudf_BF_FUNCTION("regex_test", B360, Settings!$B$7), "TRUE", "FALSE"))</s:f>
      </s:c>
      <s:c r="E360" s="7">
        <s:f>_xldudf_BF_FUNCTION("clean_phone", B360)</s:f>
      </s:c>
      <s:c r="F360" s="7">
        <s:f>_xldudf_BF_FUNCTION("regex_replace", B360, "^\s*([A-Za-z'-]+),\s*([A-Za-z'-]+)\s*$", "\2 \1")</s:f>
      </s:c>
    </s:row>
    <s:row r="361" ht="18" customHeight="1">
      <s:c r="A361" s="10" t="n"/>
      <s:c r="B361" s="11" t="n"/>
      <s:c r="C361" s="7">
        <s:f>_xldudf_BF_FUNCTION("regex_extract", B361, Settings!$B$6)</s:f>
      </s:c>
      <s:c r="D361" s="7">
        <s:f>IF(ISTEXT(_xldudf_BF_FUNCTION("regex_test", B361, Settings!$B$7)), _xldudf_BF_FUNCTION("regex_test", B361, Settings!$B$7), IF(_xldudf_BF_FUNCTION("regex_test", B361, Settings!$B$7), "TRUE", "FALSE"))</s:f>
      </s:c>
      <s:c r="E361" s="7">
        <s:f>_xldudf_BF_FUNCTION("clean_phone", B361)</s:f>
      </s:c>
      <s:c r="F361" s="7">
        <s:f>_xldudf_BF_FUNCTION("regex_replace", B361, "^\s*([A-Za-z'-]+),\s*([A-Za-z'-]+)\s*$", "\2 \1")</s:f>
      </s:c>
    </s:row>
    <s:row r="362" ht="18" customHeight="1">
      <s:c r="A362" s="10" t="n"/>
      <s:c r="B362" s="11" t="n"/>
      <s:c r="C362" s="7">
        <s:f>_xldudf_BF_FUNCTION("regex_extract", B362, Settings!$B$6)</s:f>
      </s:c>
      <s:c r="D362" s="7">
        <s:f>IF(ISTEXT(_xldudf_BF_FUNCTION("regex_test", B362, Settings!$B$7)), _xldudf_BF_FUNCTION("regex_test", B362, Settings!$B$7), IF(_xldudf_BF_FUNCTION("regex_test", B362, Settings!$B$7), "TRUE", "FALSE"))</s:f>
      </s:c>
      <s:c r="E362" s="7">
        <s:f>_xldudf_BF_FUNCTION("clean_phone", B362)</s:f>
      </s:c>
      <s:c r="F362" s="7">
        <s:f>_xldudf_BF_FUNCTION("regex_replace", B362, "^\s*([A-Za-z'-]+),\s*([A-Za-z'-]+)\s*$", "\2 \1")</s:f>
      </s:c>
    </s:row>
    <s:row r="363" ht="18" customHeight="1">
      <s:c r="A363" s="10" t="n"/>
      <s:c r="B363" s="11" t="n"/>
      <s:c r="C363" s="7">
        <s:f>_xldudf_BF_FUNCTION("regex_extract", B363, Settings!$B$6)</s:f>
      </s:c>
      <s:c r="D363" s="7">
        <s:f>IF(ISTEXT(_xldudf_BF_FUNCTION("regex_test", B363, Settings!$B$7)), _xldudf_BF_FUNCTION("regex_test", B363, Settings!$B$7), IF(_xldudf_BF_FUNCTION("regex_test", B363, Settings!$B$7), "TRUE", "FALSE"))</s:f>
      </s:c>
      <s:c r="E363" s="7">
        <s:f>_xldudf_BF_FUNCTION("clean_phone", B363)</s:f>
      </s:c>
      <s:c r="F363" s="7">
        <s:f>_xldudf_BF_FUNCTION("regex_replace", B363, "^\s*([A-Za-z'-]+),\s*([A-Za-z'-]+)\s*$", "\2 \1")</s:f>
      </s:c>
    </s:row>
    <s:row r="364" ht="18" customHeight="1">
      <s:c r="A364" s="10" t="n"/>
      <s:c r="B364" s="11" t="n"/>
      <s:c r="C364" s="7">
        <s:f>_xldudf_BF_FUNCTION("regex_extract", B364, Settings!$B$6)</s:f>
      </s:c>
      <s:c r="D364" s="7">
        <s:f>IF(ISTEXT(_xldudf_BF_FUNCTION("regex_test", B364, Settings!$B$7)), _xldudf_BF_FUNCTION("regex_test", B364, Settings!$B$7), IF(_xldudf_BF_FUNCTION("regex_test", B364, Settings!$B$7), "TRUE", "FALSE"))</s:f>
      </s:c>
      <s:c r="E364" s="7">
        <s:f>_xldudf_BF_FUNCTION("clean_phone", B364)</s:f>
      </s:c>
      <s:c r="F364" s="7">
        <s:f>_xldudf_BF_FUNCTION("regex_replace", B364, "^\s*([A-Za-z'-]+),\s*([A-Za-z'-]+)\s*$", "\2 \1")</s:f>
      </s:c>
    </s:row>
    <s:row r="365" ht="18" customHeight="1">
      <s:c r="A365" s="10" t="n"/>
      <s:c r="B365" s="11" t="n"/>
      <s:c r="C365" s="7">
        <s:f>_xldudf_BF_FUNCTION("regex_extract", B365, Settings!$B$6)</s:f>
      </s:c>
      <s:c r="D365" s="7">
        <s:f>IF(ISTEXT(_xldudf_BF_FUNCTION("regex_test", B365, Settings!$B$7)), _xldudf_BF_FUNCTION("regex_test", B365, Settings!$B$7), IF(_xldudf_BF_FUNCTION("regex_test", B365, Settings!$B$7), "TRUE", "FALSE"))</s:f>
      </s:c>
      <s:c r="E365" s="7">
        <s:f>_xldudf_BF_FUNCTION("clean_phone", B365)</s:f>
      </s:c>
      <s:c r="F365" s="7">
        <s:f>_xldudf_BF_FUNCTION("regex_replace", B365, "^\s*([A-Za-z'-]+),\s*([A-Za-z'-]+)\s*$", "\2 \1")</s:f>
      </s:c>
    </s:row>
    <s:row r="366" ht="18" customHeight="1">
      <s:c r="A366" s="10" t="n"/>
      <s:c r="B366" s="11" t="n"/>
      <s:c r="C366" s="7">
        <s:f>_xldudf_BF_FUNCTION("regex_extract", B366, Settings!$B$6)</s:f>
      </s:c>
      <s:c r="D366" s="7">
        <s:f>IF(ISTEXT(_xldudf_BF_FUNCTION("regex_test", B366, Settings!$B$7)), _xldudf_BF_FUNCTION("regex_test", B366, Settings!$B$7), IF(_xldudf_BF_FUNCTION("regex_test", B366, Settings!$B$7), "TRUE", "FALSE"))</s:f>
      </s:c>
      <s:c r="E366" s="7">
        <s:f>_xldudf_BF_FUNCTION("clean_phone", B366)</s:f>
      </s:c>
      <s:c r="F366" s="7">
        <s:f>_xldudf_BF_FUNCTION("regex_replace", B366, "^\s*([A-Za-z'-]+),\s*([A-Za-z'-]+)\s*$", "\2 \1")</s:f>
      </s:c>
    </s:row>
    <s:row r="367" ht="18" customHeight="1">
      <s:c r="A367" s="10" t="n"/>
      <s:c r="B367" s="11" t="n"/>
      <s:c r="C367" s="7">
        <s:f>_xldudf_BF_FUNCTION("regex_extract", B367, Settings!$B$6)</s:f>
      </s:c>
      <s:c r="D367" s="7">
        <s:f>IF(ISTEXT(_xldudf_BF_FUNCTION("regex_test", B367, Settings!$B$7)), _xldudf_BF_FUNCTION("regex_test", B367, Settings!$B$7), IF(_xldudf_BF_FUNCTION("regex_test", B367, Settings!$B$7), "TRUE", "FALSE"))</s:f>
      </s:c>
      <s:c r="E367" s="7">
        <s:f>_xldudf_BF_FUNCTION("clean_phone", B367)</s:f>
      </s:c>
      <s:c r="F367" s="7">
        <s:f>_xldudf_BF_FUNCTION("regex_replace", B367, "^\s*([A-Za-z'-]+),\s*([A-Za-z'-]+)\s*$", "\2 \1")</s:f>
      </s:c>
    </s:row>
    <s:row r="368" ht="18" customHeight="1">
      <s:c r="A368" s="10" t="n"/>
      <s:c r="B368" s="11" t="n"/>
      <s:c r="C368" s="7">
        <s:f>_xldudf_BF_FUNCTION("regex_extract", B368, Settings!$B$6)</s:f>
      </s:c>
      <s:c r="D368" s="7">
        <s:f>IF(ISTEXT(_xldudf_BF_FUNCTION("regex_test", B368, Settings!$B$7)), _xldudf_BF_FUNCTION("regex_test", B368, Settings!$B$7), IF(_xldudf_BF_FUNCTION("regex_test", B368, Settings!$B$7), "TRUE", "FALSE"))</s:f>
      </s:c>
      <s:c r="E368" s="7">
        <s:f>_xldudf_BF_FUNCTION("clean_phone", B368)</s:f>
      </s:c>
      <s:c r="F368" s="7">
        <s:f>_xldudf_BF_FUNCTION("regex_replace", B368, "^\s*([A-Za-z'-]+),\s*([A-Za-z'-]+)\s*$", "\2 \1")</s:f>
      </s:c>
    </s:row>
    <s:row r="369" ht="18" customHeight="1">
      <s:c r="A369" s="10" t="n"/>
      <s:c r="B369" s="11" t="n"/>
      <s:c r="C369" s="7">
        <s:f>_xldudf_BF_FUNCTION("regex_extract", B369, Settings!$B$6)</s:f>
      </s:c>
      <s:c r="D369" s="7">
        <s:f>IF(ISTEXT(_xldudf_BF_FUNCTION("regex_test", B369, Settings!$B$7)), _xldudf_BF_FUNCTION("regex_test", B369, Settings!$B$7), IF(_xldudf_BF_FUNCTION("regex_test", B369, Settings!$B$7), "TRUE", "FALSE"))</s:f>
      </s:c>
      <s:c r="E369" s="7">
        <s:f>_xldudf_BF_FUNCTION("clean_phone", B369)</s:f>
      </s:c>
      <s:c r="F369" s="7">
        <s:f>_xldudf_BF_FUNCTION("regex_replace", B369, "^\s*([A-Za-z'-]+),\s*([A-Za-z'-]+)\s*$", "\2 \1")</s:f>
      </s:c>
    </s:row>
    <s:row r="370" ht="18" customHeight="1">
      <s:c r="A370" s="10" t="n"/>
      <s:c r="B370" s="11" t="n"/>
      <s:c r="C370" s="7">
        <s:f>_xldudf_BF_FUNCTION("regex_extract", B370, Settings!$B$6)</s:f>
      </s:c>
      <s:c r="D370" s="7">
        <s:f>IF(ISTEXT(_xldudf_BF_FUNCTION("regex_test", B370, Settings!$B$7)), _xldudf_BF_FUNCTION("regex_test", B370, Settings!$B$7), IF(_xldudf_BF_FUNCTION("regex_test", B370, Settings!$B$7), "TRUE", "FALSE"))</s:f>
      </s:c>
      <s:c r="E370" s="7">
        <s:f>_xldudf_BF_FUNCTION("clean_phone", B370)</s:f>
      </s:c>
      <s:c r="F370" s="7">
        <s:f>_xldudf_BF_FUNCTION("regex_replace", B370, "^\s*([A-Za-z'-]+),\s*([A-Za-z'-]+)\s*$", "\2 \1")</s:f>
      </s:c>
    </s:row>
    <s:row r="371" ht="18" customHeight="1">
      <s:c r="A371" s="10" t="n"/>
      <s:c r="B371" s="11" t="n"/>
      <s:c r="C371" s="7">
        <s:f>_xldudf_BF_FUNCTION("regex_extract", B371, Settings!$B$6)</s:f>
      </s:c>
      <s:c r="D371" s="7">
        <s:f>IF(ISTEXT(_xldudf_BF_FUNCTION("regex_test", B371, Settings!$B$7)), _xldudf_BF_FUNCTION("regex_test", B371, Settings!$B$7), IF(_xldudf_BF_FUNCTION("regex_test", B371, Settings!$B$7), "TRUE", "FALSE"))</s:f>
      </s:c>
      <s:c r="E371" s="7">
        <s:f>_xldudf_BF_FUNCTION("clean_phone", B371)</s:f>
      </s:c>
      <s:c r="F371" s="7">
        <s:f>_xldudf_BF_FUNCTION("regex_replace", B371, "^\s*([A-Za-z'-]+),\s*([A-Za-z'-]+)\s*$", "\2 \1")</s:f>
      </s:c>
    </s:row>
    <s:row r="372" ht="18" customHeight="1">
      <s:c r="A372" s="10" t="n"/>
      <s:c r="B372" s="11" t="n"/>
      <s:c r="C372" s="7">
        <s:f>_xldudf_BF_FUNCTION("regex_extract", B372, Settings!$B$6)</s:f>
      </s:c>
      <s:c r="D372" s="7">
        <s:f>IF(ISTEXT(_xldudf_BF_FUNCTION("regex_test", B372, Settings!$B$7)), _xldudf_BF_FUNCTION("regex_test", B372, Settings!$B$7), IF(_xldudf_BF_FUNCTION("regex_test", B372, Settings!$B$7), "TRUE", "FALSE"))</s:f>
      </s:c>
      <s:c r="E372" s="7">
        <s:f>_xldudf_BF_FUNCTION("clean_phone", B372)</s:f>
      </s:c>
      <s:c r="F372" s="7">
        <s:f>_xldudf_BF_FUNCTION("regex_replace", B372, "^\s*([A-Za-z'-]+),\s*([A-Za-z'-]+)\s*$", "\2 \1")</s:f>
      </s:c>
    </s:row>
    <s:row r="373" ht="18" customHeight="1">
      <s:c r="A373" s="10" t="n"/>
      <s:c r="B373" s="11" t="n"/>
      <s:c r="C373" s="7">
        <s:f>_xldudf_BF_FUNCTION("regex_extract", B373, Settings!$B$6)</s:f>
      </s:c>
      <s:c r="D373" s="7">
        <s:f>IF(ISTEXT(_xldudf_BF_FUNCTION("regex_test", B373, Settings!$B$7)), _xldudf_BF_FUNCTION("regex_test", B373, Settings!$B$7), IF(_xldudf_BF_FUNCTION("regex_test", B373, Settings!$B$7), "TRUE", "FALSE"))</s:f>
      </s:c>
      <s:c r="E373" s="7">
        <s:f>_xldudf_BF_FUNCTION("clean_phone", B373)</s:f>
      </s:c>
      <s:c r="F373" s="7">
        <s:f>_xldudf_BF_FUNCTION("regex_replace", B373, "^\s*([A-Za-z'-]+),\s*([A-Za-z'-]+)\s*$", "\2 \1")</s:f>
      </s:c>
    </s:row>
    <s:row r="374" ht="18" customHeight="1">
      <s:c r="A374" s="10" t="n"/>
      <s:c r="B374" s="11" t="n"/>
      <s:c r="C374" s="7">
        <s:f>_xldudf_BF_FUNCTION("regex_extract", B374, Settings!$B$6)</s:f>
      </s:c>
      <s:c r="D374" s="7">
        <s:f>IF(ISTEXT(_xldudf_BF_FUNCTION("regex_test", B374, Settings!$B$7)), _xldudf_BF_FUNCTION("regex_test", B374, Settings!$B$7), IF(_xldudf_BF_FUNCTION("regex_test", B374, Settings!$B$7), "TRUE", "FALSE"))</s:f>
      </s:c>
      <s:c r="E374" s="7">
        <s:f>_xldudf_BF_FUNCTION("clean_phone", B374)</s:f>
      </s:c>
      <s:c r="F374" s="7">
        <s:f>_xldudf_BF_FUNCTION("regex_replace", B374, "^\s*([A-Za-z'-]+),\s*([A-Za-z'-]+)\s*$", "\2 \1")</s:f>
      </s:c>
    </s:row>
    <s:row r="375" ht="18" customHeight="1">
      <s:c r="A375" s="10" t="n"/>
      <s:c r="B375" s="11" t="n"/>
      <s:c r="C375" s="7">
        <s:f>_xldudf_BF_FUNCTION("regex_extract", B375, Settings!$B$6)</s:f>
      </s:c>
      <s:c r="D375" s="7">
        <s:f>IF(ISTEXT(_xldudf_BF_FUNCTION("regex_test", B375, Settings!$B$7)), _xldudf_BF_FUNCTION("regex_test", B375, Settings!$B$7), IF(_xldudf_BF_FUNCTION("regex_test", B375, Settings!$B$7), "TRUE", "FALSE"))</s:f>
      </s:c>
      <s:c r="E375" s="7">
        <s:f>_xldudf_BF_FUNCTION("clean_phone", B375)</s:f>
      </s:c>
      <s:c r="F375" s="7">
        <s:f>_xldudf_BF_FUNCTION("regex_replace", B375, "^\s*([A-Za-z'-]+),\s*([A-Za-z'-]+)\s*$", "\2 \1")</s:f>
      </s:c>
    </s:row>
    <s:row r="376" ht="18" customHeight="1">
      <s:c r="A376" s="10" t="n"/>
      <s:c r="B376" s="11" t="n"/>
      <s:c r="C376" s="7">
        <s:f>_xldudf_BF_FUNCTION("regex_extract", B376, Settings!$B$6)</s:f>
      </s:c>
      <s:c r="D376" s="7">
        <s:f>IF(ISTEXT(_xldudf_BF_FUNCTION("regex_test", B376, Settings!$B$7)), _xldudf_BF_FUNCTION("regex_test", B376, Settings!$B$7), IF(_xldudf_BF_FUNCTION("regex_test", B376, Settings!$B$7), "TRUE", "FALSE"))</s:f>
      </s:c>
      <s:c r="E376" s="7">
        <s:f>_xldudf_BF_FUNCTION("clean_phone", B376)</s:f>
      </s:c>
      <s:c r="F376" s="7">
        <s:f>_xldudf_BF_FUNCTION("regex_replace", B376, "^\s*([A-Za-z'-]+),\s*([A-Za-z'-]+)\s*$", "\2 \1")</s:f>
      </s:c>
    </s:row>
    <s:row r="377" ht="18" customHeight="1">
      <s:c r="A377" s="10" t="n"/>
      <s:c r="B377" s="11" t="n"/>
      <s:c r="C377" s="7">
        <s:f>_xldudf_BF_FUNCTION("regex_extract", B377, Settings!$B$6)</s:f>
      </s:c>
      <s:c r="D377" s="7">
        <s:f>IF(ISTEXT(_xldudf_BF_FUNCTION("regex_test", B377, Settings!$B$7)), _xldudf_BF_FUNCTION("regex_test", B377, Settings!$B$7), IF(_xldudf_BF_FUNCTION("regex_test", B377, Settings!$B$7), "TRUE", "FALSE"))</s:f>
      </s:c>
      <s:c r="E377" s="7">
        <s:f>_xldudf_BF_FUNCTION("clean_phone", B377)</s:f>
      </s:c>
      <s:c r="F377" s="7">
        <s:f>_xldudf_BF_FUNCTION("regex_replace", B377, "^\s*([A-Za-z'-]+),\s*([A-Za-z'-]+)\s*$", "\2 \1")</s:f>
      </s:c>
    </s:row>
    <s:row r="378" ht="18" customHeight="1">
      <s:c r="A378" s="10" t="n"/>
      <s:c r="B378" s="11" t="n"/>
      <s:c r="C378" s="7">
        <s:f>_xldudf_BF_FUNCTION("regex_extract", B378, Settings!$B$6)</s:f>
      </s:c>
      <s:c r="D378" s="7">
        <s:f>IF(ISTEXT(_xldudf_BF_FUNCTION("regex_test", B378, Settings!$B$7)), _xldudf_BF_FUNCTION("regex_test", B378, Settings!$B$7), IF(_xldudf_BF_FUNCTION("regex_test", B378, Settings!$B$7), "TRUE", "FALSE"))</s:f>
      </s:c>
      <s:c r="E378" s="7">
        <s:f>_xldudf_BF_FUNCTION("clean_phone", B378)</s:f>
      </s:c>
      <s:c r="F378" s="7">
        <s:f>_xldudf_BF_FUNCTION("regex_replace", B378, "^\s*([A-Za-z'-]+),\s*([A-Za-z'-]+)\s*$", "\2 \1")</s:f>
      </s:c>
    </s:row>
    <s:row r="379" ht="18" customHeight="1">
      <s:c r="A379" s="10" t="n"/>
      <s:c r="B379" s="11" t="n"/>
      <s:c r="C379" s="7">
        <s:f>_xldudf_BF_FUNCTION("regex_extract", B379, Settings!$B$6)</s:f>
      </s:c>
      <s:c r="D379" s="7">
        <s:f>IF(ISTEXT(_xldudf_BF_FUNCTION("regex_test", B379, Settings!$B$7)), _xldudf_BF_FUNCTION("regex_test", B379, Settings!$B$7), IF(_xldudf_BF_FUNCTION("regex_test", B379, Settings!$B$7), "TRUE", "FALSE"))</s:f>
      </s:c>
      <s:c r="E379" s="7">
        <s:f>_xldudf_BF_FUNCTION("clean_phone", B379)</s:f>
      </s:c>
      <s:c r="F379" s="7">
        <s:f>_xldudf_BF_FUNCTION("regex_replace", B379, "^\s*([A-Za-z'-]+),\s*([A-Za-z'-]+)\s*$", "\2 \1")</s:f>
      </s:c>
    </s:row>
    <s:row r="380" ht="18" customHeight="1">
      <s:c r="A380" s="10" t="n"/>
      <s:c r="B380" s="11" t="n"/>
      <s:c r="C380" s="7">
        <s:f>_xldudf_BF_FUNCTION("regex_extract", B380, Settings!$B$6)</s:f>
      </s:c>
      <s:c r="D380" s="7">
        <s:f>IF(ISTEXT(_xldudf_BF_FUNCTION("regex_test", B380, Settings!$B$7)), _xldudf_BF_FUNCTION("regex_test", B380, Settings!$B$7), IF(_xldudf_BF_FUNCTION("regex_test", B380, Settings!$B$7), "TRUE", "FALSE"))</s:f>
      </s:c>
      <s:c r="E380" s="7">
        <s:f>_xldudf_BF_FUNCTION("clean_phone", B380)</s:f>
      </s:c>
      <s:c r="F380" s="7">
        <s:f>_xldudf_BF_FUNCTION("regex_replace", B380, "^\s*([A-Za-z'-]+),\s*([A-Za-z'-]+)\s*$", "\2 \1")</s:f>
      </s:c>
    </s:row>
    <s:row r="381" ht="18" customHeight="1">
      <s:c r="A381" s="10" t="n"/>
      <s:c r="B381" s="11" t="n"/>
      <s:c r="C381" s="7">
        <s:f>_xldudf_BF_FUNCTION("regex_extract", B381, Settings!$B$6)</s:f>
      </s:c>
      <s:c r="D381" s="7">
        <s:f>IF(ISTEXT(_xldudf_BF_FUNCTION("regex_test", B381, Settings!$B$7)), _xldudf_BF_FUNCTION("regex_test", B381, Settings!$B$7), IF(_xldudf_BF_FUNCTION("regex_test", B381, Settings!$B$7), "TRUE", "FALSE"))</s:f>
      </s:c>
      <s:c r="E381" s="7">
        <s:f>_xldudf_BF_FUNCTION("clean_phone", B381)</s:f>
      </s:c>
      <s:c r="F381" s="7">
        <s:f>_xldudf_BF_FUNCTION("regex_replace", B381, "^\s*([A-Za-z'-]+),\s*([A-Za-z'-]+)\s*$", "\2 \1")</s:f>
      </s:c>
    </s:row>
    <s:row r="382" ht="18" customHeight="1">
      <s:c r="A382" s="10" t="n"/>
      <s:c r="B382" s="11" t="n"/>
      <s:c r="C382" s="7">
        <s:f>_xldudf_BF_FUNCTION("regex_extract", B382, Settings!$B$6)</s:f>
      </s:c>
      <s:c r="D382" s="7">
        <s:f>IF(ISTEXT(_xldudf_BF_FUNCTION("regex_test", B382, Settings!$B$7)), _xldudf_BF_FUNCTION("regex_test", B382, Settings!$B$7), IF(_xldudf_BF_FUNCTION("regex_test", B382, Settings!$B$7), "TRUE", "FALSE"))</s:f>
      </s:c>
      <s:c r="E382" s="7">
        <s:f>_xldudf_BF_FUNCTION("clean_phone", B382)</s:f>
      </s:c>
      <s:c r="F382" s="7">
        <s:f>_xldudf_BF_FUNCTION("regex_replace", B382, "^\s*([A-Za-z'-]+),\s*([A-Za-z'-]+)\s*$", "\2 \1")</s:f>
      </s:c>
    </s:row>
    <s:row r="383" ht="18" customHeight="1">
      <s:c r="A383" s="10" t="n"/>
      <s:c r="B383" s="11" t="n"/>
      <s:c r="C383" s="7">
        <s:f>_xldudf_BF_FUNCTION("regex_extract", B383, Settings!$B$6)</s:f>
      </s:c>
      <s:c r="D383" s="7">
        <s:f>IF(ISTEXT(_xldudf_BF_FUNCTION("regex_test", B383, Settings!$B$7)), _xldudf_BF_FUNCTION("regex_test", B383, Settings!$B$7), IF(_xldudf_BF_FUNCTION("regex_test", B383, Settings!$B$7), "TRUE", "FALSE"))</s:f>
      </s:c>
      <s:c r="E383" s="7">
        <s:f>_xldudf_BF_FUNCTION("clean_phone", B383)</s:f>
      </s:c>
      <s:c r="F383" s="7">
        <s:f>_xldudf_BF_FUNCTION("regex_replace", B383, "^\s*([A-Za-z'-]+),\s*([A-Za-z'-]+)\s*$", "\2 \1")</s:f>
      </s:c>
    </s:row>
    <s:row r="384" ht="18" customHeight="1">
      <s:c r="A384" s="10" t="n"/>
      <s:c r="B384" s="11" t="n"/>
      <s:c r="C384" s="7">
        <s:f>_xldudf_BF_FUNCTION("regex_extract", B384, Settings!$B$6)</s:f>
      </s:c>
      <s:c r="D384" s="7">
        <s:f>IF(ISTEXT(_xldudf_BF_FUNCTION("regex_test", B384, Settings!$B$7)), _xldudf_BF_FUNCTION("regex_test", B384, Settings!$B$7), IF(_xldudf_BF_FUNCTION("regex_test", B384, Settings!$B$7), "TRUE", "FALSE"))</s:f>
      </s:c>
      <s:c r="E384" s="7">
        <s:f>_xldudf_BF_FUNCTION("clean_phone", B384)</s:f>
      </s:c>
      <s:c r="F384" s="7">
        <s:f>_xldudf_BF_FUNCTION("regex_replace", B384, "^\s*([A-Za-z'-]+),\s*([A-Za-z'-]+)\s*$", "\2 \1")</s:f>
      </s:c>
    </s:row>
    <s:row r="385" ht="18" customHeight="1">
      <s:c r="A385" s="10" t="n"/>
      <s:c r="B385" s="11" t="n"/>
      <s:c r="C385" s="7">
        <s:f>_xldudf_BF_FUNCTION("regex_extract", B385, Settings!$B$6)</s:f>
      </s:c>
      <s:c r="D385" s="7">
        <s:f>IF(ISTEXT(_xldudf_BF_FUNCTION("regex_test", B385, Settings!$B$7)), _xldudf_BF_FUNCTION("regex_test", B385, Settings!$B$7), IF(_xldudf_BF_FUNCTION("regex_test", B385, Settings!$B$7), "TRUE", "FALSE"))</s:f>
      </s:c>
      <s:c r="E385" s="7">
        <s:f>_xldudf_BF_FUNCTION("clean_phone", B385)</s:f>
      </s:c>
      <s:c r="F385" s="7">
        <s:f>_xldudf_BF_FUNCTION("regex_replace", B385, "^\s*([A-Za-z'-]+),\s*([A-Za-z'-]+)\s*$", "\2 \1")</s:f>
      </s:c>
    </s:row>
    <s:row r="386" ht="18" customHeight="1">
      <s:c r="A386" s="10" t="n"/>
      <s:c r="B386" s="11" t="n"/>
      <s:c r="C386" s="7">
        <s:f>_xldudf_BF_FUNCTION("regex_extract", B386, Settings!$B$6)</s:f>
      </s:c>
      <s:c r="D386" s="7">
        <s:f>IF(ISTEXT(_xldudf_BF_FUNCTION("regex_test", B386, Settings!$B$7)), _xldudf_BF_FUNCTION("regex_test", B386, Settings!$B$7), IF(_xldudf_BF_FUNCTION("regex_test", B386, Settings!$B$7), "TRUE", "FALSE"))</s:f>
      </s:c>
      <s:c r="E386" s="7">
        <s:f>_xldudf_BF_FUNCTION("clean_phone", B386)</s:f>
      </s:c>
      <s:c r="F386" s="7">
        <s:f>_xldudf_BF_FUNCTION("regex_replace", B386, "^\s*([A-Za-z'-]+),\s*([A-Za-z'-]+)\s*$", "\2 \1")</s:f>
      </s:c>
    </s:row>
    <s:row r="387" ht="18" customHeight="1">
      <s:c r="A387" s="10" t="n"/>
      <s:c r="B387" s="11" t="n"/>
      <s:c r="C387" s="7">
        <s:f>_xldudf_BF_FUNCTION("regex_extract", B387, Settings!$B$6)</s:f>
      </s:c>
      <s:c r="D387" s="7">
        <s:f>IF(ISTEXT(_xldudf_BF_FUNCTION("regex_test", B387, Settings!$B$7)), _xldudf_BF_FUNCTION("regex_test", B387, Settings!$B$7), IF(_xldudf_BF_FUNCTION("regex_test", B387, Settings!$B$7), "TRUE", "FALSE"))</s:f>
      </s:c>
      <s:c r="E387" s="7">
        <s:f>_xldudf_BF_FUNCTION("clean_phone", B387)</s:f>
      </s:c>
      <s:c r="F387" s="7">
        <s:f>_xldudf_BF_FUNCTION("regex_replace", B387, "^\s*([A-Za-z'-]+),\s*([A-Za-z'-]+)\s*$", "\2 \1")</s:f>
      </s:c>
    </s:row>
    <s:row r="388" ht="18" customHeight="1">
      <s:c r="A388" s="10" t="n"/>
      <s:c r="B388" s="11" t="n"/>
      <s:c r="C388" s="7">
        <s:f>_xldudf_BF_FUNCTION("regex_extract", B388, Settings!$B$6)</s:f>
      </s:c>
      <s:c r="D388" s="7">
        <s:f>IF(ISTEXT(_xldudf_BF_FUNCTION("regex_test", B388, Settings!$B$7)), _xldudf_BF_FUNCTION("regex_test", B388, Settings!$B$7), IF(_xldudf_BF_FUNCTION("regex_test", B388, Settings!$B$7), "TRUE", "FALSE"))</s:f>
      </s:c>
      <s:c r="E388" s="7">
        <s:f>_xldudf_BF_FUNCTION("clean_phone", B388)</s:f>
      </s:c>
      <s:c r="F388" s="7">
        <s:f>_xldudf_BF_FUNCTION("regex_replace", B388, "^\s*([A-Za-z'-]+),\s*([A-Za-z'-]+)\s*$", "\2 \1")</s:f>
      </s:c>
    </s:row>
    <s:row r="389" ht="18" customHeight="1">
      <s:c r="A389" s="10" t="n"/>
      <s:c r="B389" s="11" t="n"/>
      <s:c r="C389" s="7">
        <s:f>_xldudf_BF_FUNCTION("regex_extract", B389, Settings!$B$6)</s:f>
      </s:c>
      <s:c r="D389" s="7">
        <s:f>IF(ISTEXT(_xldudf_BF_FUNCTION("regex_test", B389, Settings!$B$7)), _xldudf_BF_FUNCTION("regex_test", B389, Settings!$B$7), IF(_xldudf_BF_FUNCTION("regex_test", B389, Settings!$B$7), "TRUE", "FALSE"))</s:f>
      </s:c>
      <s:c r="E389" s="7">
        <s:f>_xldudf_BF_FUNCTION("clean_phone", B389)</s:f>
      </s:c>
      <s:c r="F389" s="7">
        <s:f>_xldudf_BF_FUNCTION("regex_replace", B389, "^\s*([A-Za-z'-]+),\s*([A-Za-z'-]+)\s*$", "\2 \1")</s:f>
      </s:c>
    </s:row>
    <s:row r="390" ht="18" customHeight="1">
      <s:c r="A390" s="10" t="n"/>
      <s:c r="B390" s="11" t="n"/>
      <s:c r="C390" s="7">
        <s:f>_xldudf_BF_FUNCTION("regex_extract", B390, Settings!$B$6)</s:f>
      </s:c>
      <s:c r="D390" s="7">
        <s:f>IF(ISTEXT(_xldudf_BF_FUNCTION("regex_test", B390, Settings!$B$7)), _xldudf_BF_FUNCTION("regex_test", B390, Settings!$B$7), IF(_xldudf_BF_FUNCTION("regex_test", B390, Settings!$B$7), "TRUE", "FALSE"))</s:f>
      </s:c>
      <s:c r="E390" s="7">
        <s:f>_xldudf_BF_FUNCTION("clean_phone", B390)</s:f>
      </s:c>
      <s:c r="F390" s="7">
        <s:f>_xldudf_BF_FUNCTION("regex_replace", B390, "^\s*([A-Za-z'-]+),\s*([A-Za-z'-]+)\s*$", "\2 \1")</s:f>
      </s:c>
    </s:row>
    <s:row r="391" ht="18" customHeight="1">
      <s:c r="A391" s="10" t="n"/>
      <s:c r="B391" s="11" t="n"/>
      <s:c r="C391" s="7">
        <s:f>_xldudf_BF_FUNCTION("regex_extract", B391, Settings!$B$6)</s:f>
      </s:c>
      <s:c r="D391" s="7">
        <s:f>IF(ISTEXT(_xldudf_BF_FUNCTION("regex_test", B391, Settings!$B$7)), _xldudf_BF_FUNCTION("regex_test", B391, Settings!$B$7), IF(_xldudf_BF_FUNCTION("regex_test", B391, Settings!$B$7), "TRUE", "FALSE"))</s:f>
      </s:c>
      <s:c r="E391" s="7">
        <s:f>_xldudf_BF_FUNCTION("clean_phone", B391)</s:f>
      </s:c>
      <s:c r="F391" s="7">
        <s:f>_xldudf_BF_FUNCTION("regex_replace", B391, "^\s*([A-Za-z'-]+),\s*([A-Za-z'-]+)\s*$", "\2 \1")</s:f>
      </s:c>
    </s:row>
    <s:row r="392" ht="18" customHeight="1">
      <s:c r="A392" s="10" t="n"/>
      <s:c r="B392" s="11" t="n"/>
      <s:c r="C392" s="7">
        <s:f>_xldudf_BF_FUNCTION("regex_extract", B392, Settings!$B$6)</s:f>
      </s:c>
      <s:c r="D392" s="7">
        <s:f>IF(ISTEXT(_xldudf_BF_FUNCTION("regex_test", B392, Settings!$B$7)), _xldudf_BF_FUNCTION("regex_test", B392, Settings!$B$7), IF(_xldudf_BF_FUNCTION("regex_test", B392, Settings!$B$7), "TRUE", "FALSE"))</s:f>
      </s:c>
      <s:c r="E392" s="7">
        <s:f>_xldudf_BF_FUNCTION("clean_phone", B392)</s:f>
      </s:c>
      <s:c r="F392" s="7">
        <s:f>_xldudf_BF_FUNCTION("regex_replace", B392, "^\s*([A-Za-z'-]+),\s*([A-Za-z'-]+)\s*$", "\2 \1")</s:f>
      </s:c>
    </s:row>
    <s:row r="393" ht="18" customHeight="1">
      <s:c r="A393" s="10" t="n"/>
      <s:c r="B393" s="11" t="n"/>
      <s:c r="C393" s="7">
        <s:f>_xldudf_BF_FUNCTION("regex_extract", B393, Settings!$B$6)</s:f>
      </s:c>
      <s:c r="D393" s="7">
        <s:f>IF(ISTEXT(_xldudf_BF_FUNCTION("regex_test", B393, Settings!$B$7)), _xldudf_BF_FUNCTION("regex_test", B393, Settings!$B$7), IF(_xldudf_BF_FUNCTION("regex_test", B393, Settings!$B$7), "TRUE", "FALSE"))</s:f>
      </s:c>
      <s:c r="E393" s="7">
        <s:f>_xldudf_BF_FUNCTION("clean_phone", B393)</s:f>
      </s:c>
      <s:c r="F393" s="7">
        <s:f>_xldudf_BF_FUNCTION("regex_replace", B393, "^\s*([A-Za-z'-]+),\s*([A-Za-z'-]+)\s*$", "\2 \1")</s:f>
      </s:c>
    </s:row>
    <s:row r="394" ht="18" customHeight="1">
      <s:c r="A394" s="10" t="n"/>
      <s:c r="B394" s="11" t="n"/>
      <s:c r="C394" s="7">
        <s:f>_xldudf_BF_FUNCTION("regex_extract", B394, Settings!$B$6)</s:f>
      </s:c>
      <s:c r="D394" s="7">
        <s:f>IF(ISTEXT(_xldudf_BF_FUNCTION("regex_test", B394, Settings!$B$7)), _xldudf_BF_FUNCTION("regex_test", B394, Settings!$B$7), IF(_xldudf_BF_FUNCTION("regex_test", B394, Settings!$B$7), "TRUE", "FALSE"))</s:f>
      </s:c>
      <s:c r="E394" s="7">
        <s:f>_xldudf_BF_FUNCTION("clean_phone", B394)</s:f>
      </s:c>
      <s:c r="F394" s="7">
        <s:f>_xldudf_BF_FUNCTION("regex_replace", B394, "^\s*([A-Za-z'-]+),\s*([A-Za-z'-]+)\s*$", "\2 \1")</s:f>
      </s:c>
    </s:row>
    <s:row r="395" ht="18" customHeight="1">
      <s:c r="A395" s="10" t="n"/>
      <s:c r="B395" s="11" t="n"/>
      <s:c r="C395" s="7">
        <s:f>_xldudf_BF_FUNCTION("regex_extract", B395, Settings!$B$6)</s:f>
      </s:c>
      <s:c r="D395" s="7">
        <s:f>IF(ISTEXT(_xldudf_BF_FUNCTION("regex_test", B395, Settings!$B$7)), _xldudf_BF_FUNCTION("regex_test", B395, Settings!$B$7), IF(_xldudf_BF_FUNCTION("regex_test", B395, Settings!$B$7), "TRUE", "FALSE"))</s:f>
      </s:c>
      <s:c r="E395" s="7">
        <s:f>_xldudf_BF_FUNCTION("clean_phone", B395)</s:f>
      </s:c>
      <s:c r="F395" s="7">
        <s:f>_xldudf_BF_FUNCTION("regex_replace", B395, "^\s*([A-Za-z'-]+),\s*([A-Za-z'-]+)\s*$", "\2 \1")</s:f>
      </s:c>
    </s:row>
    <s:row r="396" ht="18" customHeight="1">
      <s:c r="A396" s="10" t="n"/>
      <s:c r="B396" s="11" t="n"/>
      <s:c r="C396" s="7">
        <s:f>_xldudf_BF_FUNCTION("regex_extract", B396, Settings!$B$6)</s:f>
      </s:c>
      <s:c r="D396" s="7">
        <s:f>IF(ISTEXT(_xldudf_BF_FUNCTION("regex_test", B396, Settings!$B$7)), _xldudf_BF_FUNCTION("regex_test", B396, Settings!$B$7), IF(_xldudf_BF_FUNCTION("regex_test", B396, Settings!$B$7), "TRUE", "FALSE"))</s:f>
      </s:c>
      <s:c r="E396" s="7">
        <s:f>_xldudf_BF_FUNCTION("clean_phone", B396)</s:f>
      </s:c>
      <s:c r="F396" s="7">
        <s:f>_xldudf_BF_FUNCTION("regex_replace", B396, "^\s*([A-Za-z'-]+),\s*([A-Za-z'-]+)\s*$", "\2 \1")</s:f>
      </s:c>
    </s:row>
    <s:row r="397" ht="18" customHeight="1">
      <s:c r="A397" s="10" t="n"/>
      <s:c r="B397" s="11" t="n"/>
      <s:c r="C397" s="7">
        <s:f>_xldudf_BF_FUNCTION("regex_extract", B397, Settings!$B$6)</s:f>
      </s:c>
      <s:c r="D397" s="7">
        <s:f>IF(ISTEXT(_xldudf_BF_FUNCTION("regex_test", B397, Settings!$B$7)), _xldudf_BF_FUNCTION("regex_test", B397, Settings!$B$7), IF(_xldudf_BF_FUNCTION("regex_test", B397, Settings!$B$7), "TRUE", "FALSE"))</s:f>
      </s:c>
      <s:c r="E397" s="7">
        <s:f>_xldudf_BF_FUNCTION("clean_phone", B397)</s:f>
      </s:c>
      <s:c r="F397" s="7">
        <s:f>_xldudf_BF_FUNCTION("regex_replace", B397, "^\s*([A-Za-z'-]+),\s*([A-Za-z'-]+)\s*$", "\2 \1")</s:f>
      </s:c>
    </s:row>
    <s:row r="398" ht="18" customHeight="1">
      <s:c r="A398" s="10" t="n"/>
      <s:c r="B398" s="11" t="n"/>
      <s:c r="C398" s="7">
        <s:f>_xldudf_BF_FUNCTION("regex_extract", B398, Settings!$B$6)</s:f>
      </s:c>
      <s:c r="D398" s="7">
        <s:f>IF(ISTEXT(_xldudf_BF_FUNCTION("regex_test", B398, Settings!$B$7)), _xldudf_BF_FUNCTION("regex_test", B398, Settings!$B$7), IF(_xldudf_BF_FUNCTION("regex_test", B398, Settings!$B$7), "TRUE", "FALSE"))</s:f>
      </s:c>
      <s:c r="E398" s="7">
        <s:f>_xldudf_BF_FUNCTION("clean_phone", B398)</s:f>
      </s:c>
      <s:c r="F398" s="7">
        <s:f>_xldudf_BF_FUNCTION("regex_replace", B398, "^\s*([A-Za-z'-]+),\s*([A-Za-z'-]+)\s*$", "\2 \1")</s:f>
      </s:c>
    </s:row>
    <s:row r="399" ht="18" customHeight="1">
      <s:c r="A399" s="10" t="n"/>
      <s:c r="B399" s="11" t="n"/>
      <s:c r="C399" s="7">
        <s:f>_xldudf_BF_FUNCTION("regex_extract", B399, Settings!$B$6)</s:f>
      </s:c>
      <s:c r="D399" s="7">
        <s:f>IF(ISTEXT(_xldudf_BF_FUNCTION("regex_test", B399, Settings!$B$7)), _xldudf_BF_FUNCTION("regex_test", B399, Settings!$B$7), IF(_xldudf_BF_FUNCTION("regex_test", B399, Settings!$B$7), "TRUE", "FALSE"))</s:f>
      </s:c>
      <s:c r="E399" s="7">
        <s:f>_xldudf_BF_FUNCTION("clean_phone", B399)</s:f>
      </s:c>
      <s:c r="F399" s="7">
        <s:f>_xldudf_BF_FUNCTION("regex_replace", B399, "^\s*([A-Za-z'-]+),\s*([A-Za-z'-]+)\s*$", "\2 \1")</s:f>
      </s:c>
    </s:row>
    <s:row r="400" ht="18" customHeight="1">
      <s:c r="A400" s="10" t="n"/>
      <s:c r="B400" s="11" t="n"/>
      <s:c r="C400" s="7">
        <s:f>_xldudf_BF_FUNCTION("regex_extract", B400, Settings!$B$6)</s:f>
      </s:c>
      <s:c r="D400" s="7">
        <s:f>IF(ISTEXT(_xldudf_BF_FUNCTION("regex_test", B400, Settings!$B$7)), _xldudf_BF_FUNCTION("regex_test", B400, Settings!$B$7), IF(_xldudf_BF_FUNCTION("regex_test", B400, Settings!$B$7), "TRUE", "FALSE"))</s:f>
      </s:c>
      <s:c r="E400" s="7">
        <s:f>_xldudf_BF_FUNCTION("clean_phone", B400)</s:f>
      </s:c>
      <s:c r="F400" s="7">
        <s:f>_xldudf_BF_FUNCTION("regex_replace", B400, "^\s*([A-Za-z'-]+),\s*([A-Za-z'-]+)\s*$", "\2 \1")</s:f>
      </s:c>
    </s:row>
    <s:row r="401" ht="18" customHeight="1">
      <s:c r="A401" s="10" t="n"/>
      <s:c r="B401" s="11" t="n"/>
      <s:c r="C401" s="7">
        <s:f>_xldudf_BF_FUNCTION("regex_extract", B401, Settings!$B$6)</s:f>
      </s:c>
      <s:c r="D401" s="7">
        <s:f>IF(ISTEXT(_xldudf_BF_FUNCTION("regex_test", B401, Settings!$B$7)), _xldudf_BF_FUNCTION("regex_test", B401, Settings!$B$7), IF(_xldudf_BF_FUNCTION("regex_test", B401, Settings!$B$7), "TRUE", "FALSE"))</s:f>
      </s:c>
      <s:c r="E401" s="7">
        <s:f>_xldudf_BF_FUNCTION("clean_phone", B401)</s:f>
      </s:c>
      <s:c r="F401" s="7">
        <s:f>_xldudf_BF_FUNCTION("regex_replace", B401, "^\s*([A-Za-z'-]+),\s*([A-Za-z'-]+)\s*$", "\2 \1")</s:f>
      </s:c>
    </s:row>
    <s:row r="402" ht="18" customHeight="1">
      <s:c r="A402" s="10" t="n"/>
      <s:c r="B402" s="11" t="n"/>
      <s:c r="C402" s="7">
        <s:f>_xldudf_BF_FUNCTION("regex_extract", B402, Settings!$B$6)</s:f>
      </s:c>
      <s:c r="D402" s="7">
        <s:f>IF(ISTEXT(_xldudf_BF_FUNCTION("regex_test", B402, Settings!$B$7)), _xldudf_BF_FUNCTION("regex_test", B402, Settings!$B$7), IF(_xldudf_BF_FUNCTION("regex_test", B402, Settings!$B$7), "TRUE", "FALSE"))</s:f>
      </s:c>
      <s:c r="E402" s="7">
        <s:f>_xldudf_BF_FUNCTION("clean_phone", B402)</s:f>
      </s:c>
      <s:c r="F402" s="7">
        <s:f>_xldudf_BF_FUNCTION("regex_replace", B402, "^\s*([A-Za-z'-]+),\s*([A-Za-z'-]+)\s*$", "\2 \1")</s:f>
      </s:c>
    </s:row>
    <s:row r="403" ht="18" customHeight="1">
      <s:c r="A403" s="10" t="n"/>
      <s:c r="B403" s="11" t="n"/>
      <s:c r="C403" s="7">
        <s:f>_xldudf_BF_FUNCTION("regex_extract", B403, Settings!$B$6)</s:f>
      </s:c>
      <s:c r="D403" s="7">
        <s:f>IF(ISTEXT(_xldudf_BF_FUNCTION("regex_test", B403, Settings!$B$7)), _xldudf_BF_FUNCTION("regex_test", B403, Settings!$B$7), IF(_xldudf_BF_FUNCTION("regex_test", B403, Settings!$B$7), "TRUE", "FALSE"))</s:f>
      </s:c>
      <s:c r="E403" s="7">
        <s:f>_xldudf_BF_FUNCTION("clean_phone", B403)</s:f>
      </s:c>
      <s:c r="F403" s="7">
        <s:f>_xldudf_BF_FUNCTION("regex_replace", B403, "^\s*([A-Za-z'-]+),\s*([A-Za-z'-]+)\s*$", "\2 \1")</s:f>
      </s:c>
    </s:row>
    <s:row r="404" ht="18" customHeight="1">
      <s:c r="A404" s="10" t="n"/>
      <s:c r="B404" s="11" t="n"/>
      <s:c r="C404" s="7">
        <s:f>_xldudf_BF_FUNCTION("regex_extract", B404, Settings!$B$6)</s:f>
      </s:c>
      <s:c r="D404" s="7">
        <s:f>IF(ISTEXT(_xldudf_BF_FUNCTION("regex_test", B404, Settings!$B$7)), _xldudf_BF_FUNCTION("regex_test", B404, Settings!$B$7), IF(_xldudf_BF_FUNCTION("regex_test", B404, Settings!$B$7), "TRUE", "FALSE"))</s:f>
      </s:c>
      <s:c r="E404" s="7">
        <s:f>_xldudf_BF_FUNCTION("clean_phone", B404)</s:f>
      </s:c>
      <s:c r="F404" s="7">
        <s:f>_xldudf_BF_FUNCTION("regex_replace", B404, "^\s*([A-Za-z'-]+),\s*([A-Za-z'-]+)\s*$", "\2 \1")</s:f>
      </s:c>
    </s:row>
    <s:row r="405" ht="18" customHeight="1">
      <s:c r="A405" s="10" t="n"/>
      <s:c r="B405" s="11" t="n"/>
      <s:c r="C405" s="7">
        <s:f>_xldudf_BF_FUNCTION("regex_extract", B405, Settings!$B$6)</s:f>
      </s:c>
      <s:c r="D405" s="7">
        <s:f>IF(ISTEXT(_xldudf_BF_FUNCTION("regex_test", B405, Settings!$B$7)), _xldudf_BF_FUNCTION("regex_test", B405, Settings!$B$7), IF(_xldudf_BF_FUNCTION("regex_test", B405, Settings!$B$7), "TRUE", "FALSE"))</s:f>
      </s:c>
      <s:c r="E405" s="7">
        <s:f>_xldudf_BF_FUNCTION("clean_phone", B405)</s:f>
      </s:c>
      <s:c r="F405" s="7">
        <s:f>_xldudf_BF_FUNCTION("regex_replace", B405, "^\s*([A-Za-z'-]+),\s*([A-Za-z'-]+)\s*$", "\2 \1")</s:f>
      </s:c>
    </s:row>
    <s:row r="406" ht="18" customHeight="1">
      <s:c r="A406" s="10" t="n"/>
      <s:c r="B406" s="11" t="n"/>
      <s:c r="C406" s="7">
        <s:f>_xldudf_BF_FUNCTION("regex_extract", B406, Settings!$B$6)</s:f>
      </s:c>
      <s:c r="D406" s="7">
        <s:f>IF(ISTEXT(_xldudf_BF_FUNCTION("regex_test", B406, Settings!$B$7)), _xldudf_BF_FUNCTION("regex_test", B406, Settings!$B$7), IF(_xldudf_BF_FUNCTION("regex_test", B406, Settings!$B$7), "TRUE", "FALSE"))</s:f>
      </s:c>
      <s:c r="E406" s="7">
        <s:f>_xldudf_BF_FUNCTION("clean_phone", B406)</s:f>
      </s:c>
      <s:c r="F406" s="7">
        <s:f>_xldudf_BF_FUNCTION("regex_replace", B406, "^\s*([A-Za-z'-]+),\s*([A-Za-z'-]+)\s*$", "\2 \1")</s:f>
      </s:c>
    </s:row>
    <s:row r="407" ht="18" customHeight="1">
      <s:c r="A407" s="10" t="n"/>
      <s:c r="B407" s="11" t="n"/>
      <s:c r="C407" s="7">
        <s:f>_xldudf_BF_FUNCTION("regex_extract", B407, Settings!$B$6)</s:f>
      </s:c>
      <s:c r="D407" s="7">
        <s:f>IF(ISTEXT(_xldudf_BF_FUNCTION("regex_test", B407, Settings!$B$7)), _xldudf_BF_FUNCTION("regex_test", B407, Settings!$B$7), IF(_xldudf_BF_FUNCTION("regex_test", B407, Settings!$B$7), "TRUE", "FALSE"))</s:f>
      </s:c>
      <s:c r="E407" s="7">
        <s:f>_xldudf_BF_FUNCTION("clean_phone", B407)</s:f>
      </s:c>
      <s:c r="F407" s="7">
        <s:f>_xldudf_BF_FUNCTION("regex_replace", B407, "^\s*([A-Za-z'-]+),\s*([A-Za-z'-]+)\s*$", "\2 \1")</s:f>
      </s:c>
    </s:row>
    <s:row r="408" ht="18" customHeight="1">
      <s:c r="A408" s="10" t="n"/>
      <s:c r="B408" s="11" t="n"/>
      <s:c r="C408" s="7">
        <s:f>_xldudf_BF_FUNCTION("regex_extract", B408, Settings!$B$6)</s:f>
      </s:c>
      <s:c r="D408" s="7">
        <s:f>IF(ISTEXT(_xldudf_BF_FUNCTION("regex_test", B408, Settings!$B$7)), _xldudf_BF_FUNCTION("regex_test", B408, Settings!$B$7), IF(_xldudf_BF_FUNCTION("regex_test", B408, Settings!$B$7), "TRUE", "FALSE"))</s:f>
      </s:c>
      <s:c r="E408" s="7">
        <s:f>_xldudf_BF_FUNCTION("clean_phone", B408)</s:f>
      </s:c>
      <s:c r="F408" s="7">
        <s:f>_xldudf_BF_FUNCTION("regex_replace", B408, "^\s*([A-Za-z'-]+),\s*([A-Za-z'-]+)\s*$", "\2 \1")</s:f>
      </s:c>
    </s:row>
    <s:row r="409" ht="18" customHeight="1">
      <s:c r="A409" s="10" t="n"/>
      <s:c r="B409" s="11" t="n"/>
      <s:c r="C409" s="7">
        <s:f>_xldudf_BF_FUNCTION("regex_extract", B409, Settings!$B$6)</s:f>
      </s:c>
      <s:c r="D409" s="7">
        <s:f>IF(ISTEXT(_xldudf_BF_FUNCTION("regex_test", B409, Settings!$B$7)), _xldudf_BF_FUNCTION("regex_test", B409, Settings!$B$7), IF(_xldudf_BF_FUNCTION("regex_test", B409, Settings!$B$7), "TRUE", "FALSE"))</s:f>
      </s:c>
      <s:c r="E409" s="7">
        <s:f>_xldudf_BF_FUNCTION("clean_phone", B409)</s:f>
      </s:c>
      <s:c r="F409" s="7">
        <s:f>_xldudf_BF_FUNCTION("regex_replace", B409, "^\s*([A-Za-z'-]+),\s*([A-Za-z'-]+)\s*$", "\2 \1")</s:f>
      </s:c>
    </s:row>
    <s:row r="410" ht="18" customHeight="1">
      <s:c r="A410" s="10" t="n"/>
      <s:c r="B410" s="11" t="n"/>
      <s:c r="C410" s="7">
        <s:f>_xldudf_BF_FUNCTION("regex_extract", B410, Settings!$B$6)</s:f>
      </s:c>
      <s:c r="D410" s="7">
        <s:f>IF(ISTEXT(_xldudf_BF_FUNCTION("regex_test", B410, Settings!$B$7)), _xldudf_BF_FUNCTION("regex_test", B410, Settings!$B$7), IF(_xldudf_BF_FUNCTION("regex_test", B410, Settings!$B$7), "TRUE", "FALSE"))</s:f>
      </s:c>
      <s:c r="E410" s="7">
        <s:f>_xldudf_BF_FUNCTION("clean_phone", B410)</s:f>
      </s:c>
      <s:c r="F410" s="7">
        <s:f>_xldudf_BF_FUNCTION("regex_replace", B410, "^\s*([A-Za-z'-]+),\s*([A-Za-z'-]+)\s*$", "\2 \1")</s:f>
      </s:c>
    </s:row>
    <s:row r="411" ht="18" customHeight="1">
      <s:c r="A411" s="10" t="n"/>
      <s:c r="B411" s="11" t="n"/>
      <s:c r="C411" s="7">
        <s:f>_xldudf_BF_FUNCTION("regex_extract", B411, Settings!$B$6)</s:f>
      </s:c>
      <s:c r="D411" s="7">
        <s:f>IF(ISTEXT(_xldudf_BF_FUNCTION("regex_test", B411, Settings!$B$7)), _xldudf_BF_FUNCTION("regex_test", B411, Settings!$B$7), IF(_xldudf_BF_FUNCTION("regex_test", B411, Settings!$B$7), "TRUE", "FALSE"))</s:f>
      </s:c>
      <s:c r="E411" s="7">
        <s:f>_xldudf_BF_FUNCTION("clean_phone", B411)</s:f>
      </s:c>
      <s:c r="F411" s="7">
        <s:f>_xldudf_BF_FUNCTION("regex_replace", B411, "^\s*([A-Za-z'-]+),\s*([A-Za-z'-]+)\s*$", "\2 \1")</s:f>
      </s:c>
    </s:row>
    <s:row r="412" ht="18" customHeight="1">
      <s:c r="A412" s="10" t="n"/>
      <s:c r="B412" s="11" t="n"/>
      <s:c r="C412" s="7">
        <s:f>_xldudf_BF_FUNCTION("regex_extract", B412, Settings!$B$6)</s:f>
      </s:c>
      <s:c r="D412" s="7">
        <s:f>IF(ISTEXT(_xldudf_BF_FUNCTION("regex_test", B412, Settings!$B$7)), _xldudf_BF_FUNCTION("regex_test", B412, Settings!$B$7), IF(_xldudf_BF_FUNCTION("regex_test", B412, Settings!$B$7), "TRUE", "FALSE"))</s:f>
      </s:c>
      <s:c r="E412" s="7">
        <s:f>_xldudf_BF_FUNCTION("clean_phone", B412)</s:f>
      </s:c>
      <s:c r="F412" s="7">
        <s:f>_xldudf_BF_FUNCTION("regex_replace", B412, "^\s*([A-Za-z'-]+),\s*([A-Za-z'-]+)\s*$", "\2 \1")</s:f>
      </s:c>
    </s:row>
    <s:row r="413" ht="18" customHeight="1">
      <s:c r="A413" s="10" t="n"/>
      <s:c r="B413" s="11" t="n"/>
      <s:c r="C413" s="7">
        <s:f>_xldudf_BF_FUNCTION("regex_extract", B413, Settings!$B$6)</s:f>
      </s:c>
      <s:c r="D413" s="7">
        <s:f>IF(ISTEXT(_xldudf_BF_FUNCTION("regex_test", B413, Settings!$B$7)), _xldudf_BF_FUNCTION("regex_test", B413, Settings!$B$7), IF(_xldudf_BF_FUNCTION("regex_test", B413, Settings!$B$7), "TRUE", "FALSE"))</s:f>
      </s:c>
      <s:c r="E413" s="7">
        <s:f>_xldudf_BF_FUNCTION("clean_phone", B413)</s:f>
      </s:c>
      <s:c r="F413" s="7">
        <s:f>_xldudf_BF_FUNCTION("regex_replace", B413, "^\s*([A-Za-z'-]+),\s*([A-Za-z'-]+)\s*$", "\2 \1")</s:f>
      </s:c>
    </s:row>
    <s:row r="414" ht="18" customHeight="1">
      <s:c r="A414" s="10" t="n"/>
      <s:c r="B414" s="11" t="n"/>
      <s:c r="C414" s="7">
        <s:f>_xldudf_BF_FUNCTION("regex_extract", B414, Settings!$B$6)</s:f>
      </s:c>
      <s:c r="D414" s="7">
        <s:f>IF(ISTEXT(_xldudf_BF_FUNCTION("regex_test", B414, Settings!$B$7)), _xldudf_BF_FUNCTION("regex_test", B414, Settings!$B$7), IF(_xldudf_BF_FUNCTION("regex_test", B414, Settings!$B$7), "TRUE", "FALSE"))</s:f>
      </s:c>
      <s:c r="E414" s="7">
        <s:f>_xldudf_BF_FUNCTION("clean_phone", B414)</s:f>
      </s:c>
      <s:c r="F414" s="7">
        <s:f>_xldudf_BF_FUNCTION("regex_replace", B414, "^\s*([A-Za-z'-]+),\s*([A-Za-z'-]+)\s*$", "\2 \1")</s:f>
      </s:c>
    </s:row>
    <s:row r="415" ht="18" customHeight="1">
      <s:c r="A415" s="10" t="n"/>
      <s:c r="B415" s="11" t="n"/>
      <s:c r="C415" s="7">
        <s:f>_xldudf_BF_FUNCTION("regex_extract", B415, Settings!$B$6)</s:f>
      </s:c>
      <s:c r="D415" s="7">
        <s:f>IF(ISTEXT(_xldudf_BF_FUNCTION("regex_test", B415, Settings!$B$7)), _xldudf_BF_FUNCTION("regex_test", B415, Settings!$B$7), IF(_xldudf_BF_FUNCTION("regex_test", B415, Settings!$B$7), "TRUE", "FALSE"))</s:f>
      </s:c>
      <s:c r="E415" s="7">
        <s:f>_xldudf_BF_FUNCTION("clean_phone", B415)</s:f>
      </s:c>
      <s:c r="F415" s="7">
        <s:f>_xldudf_BF_FUNCTION("regex_replace", B415, "^\s*([A-Za-z'-]+),\s*([A-Za-z'-]+)\s*$", "\2 \1")</s:f>
      </s:c>
    </s:row>
    <s:row r="416" ht="18" customHeight="1">
      <s:c r="A416" s="10" t="n"/>
      <s:c r="B416" s="11" t="n"/>
      <s:c r="C416" s="7">
        <s:f>_xldudf_BF_FUNCTION("regex_extract", B416, Settings!$B$6)</s:f>
      </s:c>
      <s:c r="D416" s="7">
        <s:f>IF(ISTEXT(_xldudf_BF_FUNCTION("regex_test", B416, Settings!$B$7)), _xldudf_BF_FUNCTION("regex_test", B416, Settings!$B$7), IF(_xldudf_BF_FUNCTION("regex_test", B416, Settings!$B$7), "TRUE", "FALSE"))</s:f>
      </s:c>
      <s:c r="E416" s="7">
        <s:f>_xldudf_BF_FUNCTION("clean_phone", B416)</s:f>
      </s:c>
      <s:c r="F416" s="7">
        <s:f>_xldudf_BF_FUNCTION("regex_replace", B416, "^\s*([A-Za-z'-]+),\s*([A-Za-z'-]+)\s*$", "\2 \1")</s:f>
      </s:c>
    </s:row>
    <s:row r="417" ht="18" customHeight="1">
      <s:c r="A417" s="10" t="n"/>
      <s:c r="B417" s="11" t="n"/>
      <s:c r="C417" s="7">
        <s:f>_xldudf_BF_FUNCTION("regex_extract", B417, Settings!$B$6)</s:f>
      </s:c>
      <s:c r="D417" s="7">
        <s:f>IF(ISTEXT(_xldudf_BF_FUNCTION("regex_test", B417, Settings!$B$7)), _xldudf_BF_FUNCTION("regex_test", B417, Settings!$B$7), IF(_xldudf_BF_FUNCTION("regex_test", B417, Settings!$B$7), "TRUE", "FALSE"))</s:f>
      </s:c>
      <s:c r="E417" s="7">
        <s:f>_xldudf_BF_FUNCTION("clean_phone", B417)</s:f>
      </s:c>
      <s:c r="F417" s="7">
        <s:f>_xldudf_BF_FUNCTION("regex_replace", B417, "^\s*([A-Za-z'-]+),\s*([A-Za-z'-]+)\s*$", "\2 \1")</s:f>
      </s:c>
    </s:row>
    <s:row r="418" ht="18" customHeight="1">
      <s:c r="A418" s="10" t="n"/>
      <s:c r="B418" s="11" t="n"/>
      <s:c r="C418" s="7">
        <s:f>_xldudf_BF_FUNCTION("regex_extract", B418, Settings!$B$6)</s:f>
      </s:c>
      <s:c r="D418" s="7">
        <s:f>IF(ISTEXT(_xldudf_BF_FUNCTION("regex_test", B418, Settings!$B$7)), _xldudf_BF_FUNCTION("regex_test", B418, Settings!$B$7), IF(_xldudf_BF_FUNCTION("regex_test", B418, Settings!$B$7), "TRUE", "FALSE"))</s:f>
      </s:c>
      <s:c r="E418" s="7">
        <s:f>_xldudf_BF_FUNCTION("clean_phone", B418)</s:f>
      </s:c>
      <s:c r="F418" s="7">
        <s:f>_xldudf_BF_FUNCTION("regex_replace", B418, "^\s*([A-Za-z'-]+),\s*([A-Za-z'-]+)\s*$", "\2 \1")</s:f>
      </s:c>
    </s:row>
    <s:row r="419" ht="18" customHeight="1">
      <s:c r="A419" s="10" t="n"/>
      <s:c r="B419" s="11" t="n"/>
      <s:c r="C419" s="7">
        <s:f>_xldudf_BF_FUNCTION("regex_extract", B419, Settings!$B$6)</s:f>
      </s:c>
      <s:c r="D419" s="7">
        <s:f>IF(ISTEXT(_xldudf_BF_FUNCTION("regex_test", B419, Settings!$B$7)), _xldudf_BF_FUNCTION("regex_test", B419, Settings!$B$7), IF(_xldudf_BF_FUNCTION("regex_test", B419, Settings!$B$7), "TRUE", "FALSE"))</s:f>
      </s:c>
      <s:c r="E419" s="7">
        <s:f>_xldudf_BF_FUNCTION("clean_phone", B419)</s:f>
      </s:c>
      <s:c r="F419" s="7">
        <s:f>_xldudf_BF_FUNCTION("regex_replace", B419, "^\s*([A-Za-z'-]+),\s*([A-Za-z'-]+)\s*$", "\2 \1")</s:f>
      </s:c>
    </s:row>
    <s:row r="420" ht="18" customHeight="1">
      <s:c r="A420" s="10" t="n"/>
      <s:c r="B420" s="11" t="n"/>
      <s:c r="C420" s="7">
        <s:f>_xldudf_BF_FUNCTION("regex_extract", B420, Settings!$B$6)</s:f>
      </s:c>
      <s:c r="D420" s="7">
        <s:f>IF(ISTEXT(_xldudf_BF_FUNCTION("regex_test", B420, Settings!$B$7)), _xldudf_BF_FUNCTION("regex_test", B420, Settings!$B$7), IF(_xldudf_BF_FUNCTION("regex_test", B420, Settings!$B$7), "TRUE", "FALSE"))</s:f>
      </s:c>
      <s:c r="E420" s="7">
        <s:f>_xldudf_BF_FUNCTION("clean_phone", B420)</s:f>
      </s:c>
      <s:c r="F420" s="7">
        <s:f>_xldudf_BF_FUNCTION("regex_replace", B420, "^\s*([A-Za-z'-]+),\s*([A-Za-z'-]+)\s*$", "\2 \1")</s:f>
      </s:c>
    </s:row>
    <s:row r="421" ht="18" customHeight="1">
      <s:c r="A421" s="10" t="n"/>
      <s:c r="B421" s="11" t="n"/>
      <s:c r="C421" s="7">
        <s:f>_xldudf_BF_FUNCTION("regex_extract", B421, Settings!$B$6)</s:f>
      </s:c>
      <s:c r="D421" s="7">
        <s:f>IF(ISTEXT(_xldudf_BF_FUNCTION("regex_test", B421, Settings!$B$7)), _xldudf_BF_FUNCTION("regex_test", B421, Settings!$B$7), IF(_xldudf_BF_FUNCTION("regex_test", B421, Settings!$B$7), "TRUE", "FALSE"))</s:f>
      </s:c>
      <s:c r="E421" s="7">
        <s:f>_xldudf_BF_FUNCTION("clean_phone", B421)</s:f>
      </s:c>
      <s:c r="F421" s="7">
        <s:f>_xldudf_BF_FUNCTION("regex_replace", B421, "^\s*([A-Za-z'-]+),\s*([A-Za-z'-]+)\s*$", "\2 \1")</s:f>
      </s:c>
    </s:row>
    <s:row r="422" ht="18" customHeight="1">
      <s:c r="A422" s="10" t="n"/>
      <s:c r="B422" s="11" t="n"/>
      <s:c r="C422" s="7">
        <s:f>_xldudf_BF_FUNCTION("regex_extract", B422, Settings!$B$6)</s:f>
      </s:c>
      <s:c r="D422" s="7">
        <s:f>IF(ISTEXT(_xldudf_BF_FUNCTION("regex_test", B422, Settings!$B$7)), _xldudf_BF_FUNCTION("regex_test", B422, Settings!$B$7), IF(_xldudf_BF_FUNCTION("regex_test", B422, Settings!$B$7), "TRUE", "FALSE"))</s:f>
      </s:c>
      <s:c r="E422" s="7">
        <s:f>_xldudf_BF_FUNCTION("clean_phone", B422)</s:f>
      </s:c>
      <s:c r="F422" s="7">
        <s:f>_xldudf_BF_FUNCTION("regex_replace", B422, "^\s*([A-Za-z'-]+),\s*([A-Za-z'-]+)\s*$", "\2 \1")</s:f>
      </s:c>
    </s:row>
    <s:row r="423" ht="18" customHeight="1">
      <s:c r="A423" s="10" t="n"/>
      <s:c r="B423" s="11" t="n"/>
      <s:c r="C423" s="7">
        <s:f>_xldudf_BF_FUNCTION("regex_extract", B423, Settings!$B$6)</s:f>
      </s:c>
      <s:c r="D423" s="7">
        <s:f>IF(ISTEXT(_xldudf_BF_FUNCTION("regex_test", B423, Settings!$B$7)), _xldudf_BF_FUNCTION("regex_test", B423, Settings!$B$7), IF(_xldudf_BF_FUNCTION("regex_test", B423, Settings!$B$7), "TRUE", "FALSE"))</s:f>
      </s:c>
      <s:c r="E423" s="7">
        <s:f>_xldudf_BF_FUNCTION("clean_phone", B423)</s:f>
      </s:c>
      <s:c r="F423" s="7">
        <s:f>_xldudf_BF_FUNCTION("regex_replace", B423, "^\s*([A-Za-z'-]+),\s*([A-Za-z'-]+)\s*$", "\2 \1")</s:f>
      </s:c>
    </s:row>
    <s:row r="424" ht="18" customHeight="1">
      <s:c r="A424" s="10" t="n"/>
      <s:c r="B424" s="11" t="n"/>
      <s:c r="C424" s="7">
        <s:f>_xldudf_BF_FUNCTION("regex_extract", B424, Settings!$B$6)</s:f>
      </s:c>
      <s:c r="D424" s="7">
        <s:f>IF(ISTEXT(_xldudf_BF_FUNCTION("regex_test", B424, Settings!$B$7)), _xldudf_BF_FUNCTION("regex_test", B424, Settings!$B$7), IF(_xldudf_BF_FUNCTION("regex_test", B424, Settings!$B$7), "TRUE", "FALSE"))</s:f>
      </s:c>
      <s:c r="E424" s="7">
        <s:f>_xldudf_BF_FUNCTION("clean_phone", B424)</s:f>
      </s:c>
      <s:c r="F424" s="7">
        <s:f>_xldudf_BF_FUNCTION("regex_replace", B424, "^\s*([A-Za-z'-]+),\s*([A-Za-z'-]+)\s*$", "\2 \1")</s:f>
      </s:c>
    </s:row>
    <s:row r="425" ht="18" customHeight="1">
      <s:c r="A425" s="10" t="n"/>
      <s:c r="B425" s="11" t="n"/>
      <s:c r="C425" s="7">
        <s:f>_xldudf_BF_FUNCTION("regex_extract", B425, Settings!$B$6)</s:f>
      </s:c>
      <s:c r="D425" s="7">
        <s:f>IF(ISTEXT(_xldudf_BF_FUNCTION("regex_test", B425, Settings!$B$7)), _xldudf_BF_FUNCTION("regex_test", B425, Settings!$B$7), IF(_xldudf_BF_FUNCTION("regex_test", B425, Settings!$B$7), "TRUE", "FALSE"))</s:f>
      </s:c>
      <s:c r="E425" s="7">
        <s:f>_xldudf_BF_FUNCTION("clean_phone", B425)</s:f>
      </s:c>
      <s:c r="F425" s="7">
        <s:f>_xldudf_BF_FUNCTION("regex_replace", B425, "^\s*([A-Za-z'-]+),\s*([A-Za-z'-]+)\s*$", "\2 \1")</s:f>
      </s:c>
    </s:row>
    <s:row r="426" ht="18" customHeight="1">
      <s:c r="A426" s="10" t="n"/>
      <s:c r="B426" s="11" t="n"/>
      <s:c r="C426" s="7">
        <s:f>_xldudf_BF_FUNCTION("regex_extract", B426, Settings!$B$6)</s:f>
      </s:c>
      <s:c r="D426" s="7">
        <s:f>IF(ISTEXT(_xldudf_BF_FUNCTION("regex_test", B426, Settings!$B$7)), _xldudf_BF_FUNCTION("regex_test", B426, Settings!$B$7), IF(_xldudf_BF_FUNCTION("regex_test", B426, Settings!$B$7), "TRUE", "FALSE"))</s:f>
      </s:c>
      <s:c r="E426" s="7">
        <s:f>_xldudf_BF_FUNCTION("clean_phone", B426)</s:f>
      </s:c>
      <s:c r="F426" s="7">
        <s:f>_xldudf_BF_FUNCTION("regex_replace", B426, "^\s*([A-Za-z'-]+),\s*([A-Za-z'-]+)\s*$", "\2 \1")</s:f>
      </s:c>
    </s:row>
    <s:row r="427" ht="18" customHeight="1">
      <s:c r="A427" s="10" t="n"/>
      <s:c r="B427" s="11" t="n"/>
      <s:c r="C427" s="7">
        <s:f>_xldudf_BF_FUNCTION("regex_extract", B427, Settings!$B$6)</s:f>
      </s:c>
      <s:c r="D427" s="7">
        <s:f>IF(ISTEXT(_xldudf_BF_FUNCTION("regex_test", B427, Settings!$B$7)), _xldudf_BF_FUNCTION("regex_test", B427, Settings!$B$7), IF(_xldudf_BF_FUNCTION("regex_test", B427, Settings!$B$7), "TRUE", "FALSE"))</s:f>
      </s:c>
      <s:c r="E427" s="7">
        <s:f>_xldudf_BF_FUNCTION("clean_phone", B427)</s:f>
      </s:c>
      <s:c r="F427" s="7">
        <s:f>_xldudf_BF_FUNCTION("regex_replace", B427, "^\s*([A-Za-z'-]+),\s*([A-Za-z'-]+)\s*$", "\2 \1")</s:f>
      </s:c>
    </s:row>
    <s:row r="428" ht="18" customHeight="1">
      <s:c r="A428" s="10" t="n"/>
      <s:c r="B428" s="11" t="n"/>
      <s:c r="C428" s="7">
        <s:f>_xldudf_BF_FUNCTION("regex_extract", B428, Settings!$B$6)</s:f>
      </s:c>
      <s:c r="D428" s="7">
        <s:f>IF(ISTEXT(_xldudf_BF_FUNCTION("regex_test", B428, Settings!$B$7)), _xldudf_BF_FUNCTION("regex_test", B428, Settings!$B$7), IF(_xldudf_BF_FUNCTION("regex_test", B428, Settings!$B$7), "TRUE", "FALSE"))</s:f>
      </s:c>
      <s:c r="E428" s="7">
        <s:f>_xldudf_BF_FUNCTION("clean_phone", B428)</s:f>
      </s:c>
      <s:c r="F428" s="7">
        <s:f>_xldudf_BF_FUNCTION("regex_replace", B428, "^\s*([A-Za-z'-]+),\s*([A-Za-z'-]+)\s*$", "\2 \1")</s:f>
      </s:c>
    </s:row>
    <s:row r="429" ht="18" customHeight="1">
      <s:c r="A429" s="10" t="n"/>
      <s:c r="B429" s="11" t="n"/>
      <s:c r="C429" s="7">
        <s:f>_xldudf_BF_FUNCTION("regex_extract", B429, Settings!$B$6)</s:f>
      </s:c>
      <s:c r="D429" s="7">
        <s:f>IF(ISTEXT(_xldudf_BF_FUNCTION("regex_test", B429, Settings!$B$7)), _xldudf_BF_FUNCTION("regex_test", B429, Settings!$B$7), IF(_xldudf_BF_FUNCTION("regex_test", B429, Settings!$B$7), "TRUE", "FALSE"))</s:f>
      </s:c>
      <s:c r="E429" s="7">
        <s:f>_xldudf_BF_FUNCTION("clean_phone", B429)</s:f>
      </s:c>
      <s:c r="F429" s="7">
        <s:f>_xldudf_BF_FUNCTION("regex_replace", B429, "^\s*([A-Za-z'-]+),\s*([A-Za-z'-]+)\s*$", "\2 \1")</s:f>
      </s:c>
    </s:row>
    <s:row r="430" ht="18" customHeight="1">
      <s:c r="A430" s="10" t="n"/>
      <s:c r="B430" s="11" t="n"/>
      <s:c r="C430" s="7">
        <s:f>_xldudf_BF_FUNCTION("regex_extract", B430, Settings!$B$6)</s:f>
      </s:c>
      <s:c r="D430" s="7">
        <s:f>IF(ISTEXT(_xldudf_BF_FUNCTION("regex_test", B430, Settings!$B$7)), _xldudf_BF_FUNCTION("regex_test", B430, Settings!$B$7), IF(_xldudf_BF_FUNCTION("regex_test", B430, Settings!$B$7), "TRUE", "FALSE"))</s:f>
      </s:c>
      <s:c r="E430" s="7">
        <s:f>_xldudf_BF_FUNCTION("clean_phone", B430)</s:f>
      </s:c>
      <s:c r="F430" s="7">
        <s:f>_xldudf_BF_FUNCTION("regex_replace", B430, "^\s*([A-Za-z'-]+),\s*([A-Za-z'-]+)\s*$", "\2 \1")</s:f>
      </s:c>
    </s:row>
    <s:row r="431" ht="18" customHeight="1">
      <s:c r="A431" s="10" t="n"/>
      <s:c r="B431" s="11" t="n"/>
      <s:c r="C431" s="7">
        <s:f>_xldudf_BF_FUNCTION("regex_extract", B431, Settings!$B$6)</s:f>
      </s:c>
      <s:c r="D431" s="7">
        <s:f>IF(ISTEXT(_xldudf_BF_FUNCTION("regex_test", B431, Settings!$B$7)), _xldudf_BF_FUNCTION("regex_test", B431, Settings!$B$7), IF(_xldudf_BF_FUNCTION("regex_test", B431, Settings!$B$7), "TRUE", "FALSE"))</s:f>
      </s:c>
      <s:c r="E431" s="7">
        <s:f>_xldudf_BF_FUNCTION("clean_phone", B431)</s:f>
      </s:c>
      <s:c r="F431" s="7">
        <s:f>_xldudf_BF_FUNCTION("regex_replace", B431, "^\s*([A-Za-z'-]+),\s*([A-Za-z'-]+)\s*$", "\2 \1")</s:f>
      </s:c>
    </s:row>
    <s:row r="432" ht="18" customHeight="1">
      <s:c r="A432" s="10" t="n"/>
      <s:c r="B432" s="11" t="n"/>
      <s:c r="C432" s="7">
        <s:f>_xldudf_BF_FUNCTION("regex_extract", B432, Settings!$B$6)</s:f>
      </s:c>
      <s:c r="D432" s="7">
        <s:f>IF(ISTEXT(_xldudf_BF_FUNCTION("regex_test", B432, Settings!$B$7)), _xldudf_BF_FUNCTION("regex_test", B432, Settings!$B$7), IF(_xldudf_BF_FUNCTION("regex_test", B432, Settings!$B$7), "TRUE", "FALSE"))</s:f>
      </s:c>
      <s:c r="E432" s="7">
        <s:f>_xldudf_BF_FUNCTION("clean_phone", B432)</s:f>
      </s:c>
      <s:c r="F432" s="7">
        <s:f>_xldudf_BF_FUNCTION("regex_replace", B432, "^\s*([A-Za-z'-]+),\s*([A-Za-z'-]+)\s*$", "\2 \1")</s:f>
      </s:c>
    </s:row>
    <s:row r="433" ht="18" customHeight="1">
      <s:c r="A433" s="10" t="n"/>
      <s:c r="B433" s="11" t="n"/>
      <s:c r="C433" s="7">
        <s:f>_xldudf_BF_FUNCTION("regex_extract", B433, Settings!$B$6)</s:f>
      </s:c>
      <s:c r="D433" s="7">
        <s:f>IF(ISTEXT(_xldudf_BF_FUNCTION("regex_test", B433, Settings!$B$7)), _xldudf_BF_FUNCTION("regex_test", B433, Settings!$B$7), IF(_xldudf_BF_FUNCTION("regex_test", B433, Settings!$B$7), "TRUE", "FALSE"))</s:f>
      </s:c>
      <s:c r="E433" s="7">
        <s:f>_xldudf_BF_FUNCTION("clean_phone", B433)</s:f>
      </s:c>
      <s:c r="F433" s="7">
        <s:f>_xldudf_BF_FUNCTION("regex_replace", B433, "^\s*([A-Za-z'-]+),\s*([A-Za-z'-]+)\s*$", "\2 \1")</s:f>
      </s:c>
    </s:row>
    <s:row r="434" ht="18" customHeight="1">
      <s:c r="A434" s="10" t="n"/>
      <s:c r="B434" s="11" t="n"/>
      <s:c r="C434" s="7">
        <s:f>_xldudf_BF_FUNCTION("regex_extract", B434, Settings!$B$6)</s:f>
      </s:c>
      <s:c r="D434" s="7">
        <s:f>IF(ISTEXT(_xldudf_BF_FUNCTION("regex_test", B434, Settings!$B$7)), _xldudf_BF_FUNCTION("regex_test", B434, Settings!$B$7), IF(_xldudf_BF_FUNCTION("regex_test", B434, Settings!$B$7), "TRUE", "FALSE"))</s:f>
      </s:c>
      <s:c r="E434" s="7">
        <s:f>_xldudf_BF_FUNCTION("clean_phone", B434)</s:f>
      </s:c>
      <s:c r="F434" s="7">
        <s:f>_xldudf_BF_FUNCTION("regex_replace", B434, "^\s*([A-Za-z'-]+),\s*([A-Za-z'-]+)\s*$", "\2 \1")</s:f>
      </s:c>
    </s:row>
    <s:row r="435" ht="18" customHeight="1">
      <s:c r="A435" s="10" t="n"/>
      <s:c r="B435" s="11" t="n"/>
      <s:c r="C435" s="7">
        <s:f>_xldudf_BF_FUNCTION("regex_extract", B435, Settings!$B$6)</s:f>
      </s:c>
      <s:c r="D435" s="7">
        <s:f>IF(ISTEXT(_xldudf_BF_FUNCTION("regex_test", B435, Settings!$B$7)), _xldudf_BF_FUNCTION("regex_test", B435, Settings!$B$7), IF(_xldudf_BF_FUNCTION("regex_test", B435, Settings!$B$7), "TRUE", "FALSE"))</s:f>
      </s:c>
      <s:c r="E435" s="7">
        <s:f>_xldudf_BF_FUNCTION("clean_phone", B435)</s:f>
      </s:c>
      <s:c r="F435" s="7">
        <s:f>_xldudf_BF_FUNCTION("regex_replace", B435, "^\s*([A-Za-z'-]+),\s*([A-Za-z'-]+)\s*$", "\2 \1")</s:f>
      </s:c>
    </s:row>
    <s:row r="436" ht="18" customHeight="1">
      <s:c r="A436" s="10" t="n"/>
      <s:c r="B436" s="11" t="n"/>
      <s:c r="C436" s="7">
        <s:f>_xldudf_BF_FUNCTION("regex_extract", B436, Settings!$B$6)</s:f>
      </s:c>
      <s:c r="D436" s="7">
        <s:f>IF(ISTEXT(_xldudf_BF_FUNCTION("regex_test", B436, Settings!$B$7)), _xldudf_BF_FUNCTION("regex_test", B436, Settings!$B$7), IF(_xldudf_BF_FUNCTION("regex_test", B436, Settings!$B$7), "TRUE", "FALSE"))</s:f>
      </s:c>
      <s:c r="E436" s="7">
        <s:f>_xldudf_BF_FUNCTION("clean_phone", B436)</s:f>
      </s:c>
      <s:c r="F436" s="7">
        <s:f>_xldudf_BF_FUNCTION("regex_replace", B436, "^\s*([A-Za-z'-]+),\s*([A-Za-z'-]+)\s*$", "\2 \1")</s:f>
      </s:c>
    </s:row>
    <s:row r="437" ht="18" customHeight="1">
      <s:c r="A437" s="10" t="n"/>
      <s:c r="B437" s="11" t="n"/>
      <s:c r="C437" s="7">
        <s:f>_xldudf_BF_FUNCTION("regex_extract", B437, Settings!$B$6)</s:f>
      </s:c>
      <s:c r="D437" s="7">
        <s:f>IF(ISTEXT(_xldudf_BF_FUNCTION("regex_test", B437, Settings!$B$7)), _xldudf_BF_FUNCTION("regex_test", B437, Settings!$B$7), IF(_xldudf_BF_FUNCTION("regex_test", B437, Settings!$B$7), "TRUE", "FALSE"))</s:f>
      </s:c>
      <s:c r="E437" s="7">
        <s:f>_xldudf_BF_FUNCTION("clean_phone", B437)</s:f>
      </s:c>
      <s:c r="F437" s="7">
        <s:f>_xldudf_BF_FUNCTION("regex_replace", B437, "^\s*([A-Za-z'-]+),\s*([A-Za-z'-]+)\s*$", "\2 \1")</s:f>
      </s:c>
    </s:row>
    <s:row r="438" ht="18" customHeight="1">
      <s:c r="A438" s="10" t="n"/>
      <s:c r="B438" s="11" t="n"/>
      <s:c r="C438" s="7">
        <s:f>_xldudf_BF_FUNCTION("regex_extract", B438, Settings!$B$6)</s:f>
      </s:c>
      <s:c r="D438" s="7">
        <s:f>IF(ISTEXT(_xldudf_BF_FUNCTION("regex_test", B438, Settings!$B$7)), _xldudf_BF_FUNCTION("regex_test", B438, Settings!$B$7), IF(_xldudf_BF_FUNCTION("regex_test", B438, Settings!$B$7), "TRUE", "FALSE"))</s:f>
      </s:c>
      <s:c r="E438" s="7">
        <s:f>_xldudf_BF_FUNCTION("clean_phone", B438)</s:f>
      </s:c>
      <s:c r="F438" s="7">
        <s:f>_xldudf_BF_FUNCTION("regex_replace", B438, "^\s*([A-Za-z'-]+),\s*([A-Za-z'-]+)\s*$", "\2 \1")</s:f>
      </s:c>
    </s:row>
    <s:row r="439" ht="18" customHeight="1">
      <s:c r="A439" s="10" t="n"/>
      <s:c r="B439" s="11" t="n"/>
      <s:c r="C439" s="7">
        <s:f>_xldudf_BF_FUNCTION("regex_extract", B439, Settings!$B$6)</s:f>
      </s:c>
      <s:c r="D439" s="7">
        <s:f>IF(ISTEXT(_xldudf_BF_FUNCTION("regex_test", B439, Settings!$B$7)), _xldudf_BF_FUNCTION("regex_test", B439, Settings!$B$7), IF(_xldudf_BF_FUNCTION("regex_test", B439, Settings!$B$7), "TRUE", "FALSE"))</s:f>
      </s:c>
      <s:c r="E439" s="7">
        <s:f>_xldudf_BF_FUNCTION("clean_phone", B439)</s:f>
      </s:c>
      <s:c r="F439" s="7">
        <s:f>_xldudf_BF_FUNCTION("regex_replace", B439, "^\s*([A-Za-z'-]+),\s*([A-Za-z'-]+)\s*$", "\2 \1")</s:f>
      </s:c>
    </s:row>
    <s:row r="440" ht="18" customHeight="1">
      <s:c r="A440" s="10" t="n"/>
      <s:c r="B440" s="11" t="n"/>
      <s:c r="C440" s="7">
        <s:f>_xldudf_BF_FUNCTION("regex_extract", B440, Settings!$B$6)</s:f>
      </s:c>
      <s:c r="D440" s="7">
        <s:f>IF(ISTEXT(_xldudf_BF_FUNCTION("regex_test", B440, Settings!$B$7)), _xldudf_BF_FUNCTION("regex_test", B440, Settings!$B$7), IF(_xldudf_BF_FUNCTION("regex_test", B440, Settings!$B$7), "TRUE", "FALSE"))</s:f>
      </s:c>
      <s:c r="E440" s="7">
        <s:f>_xldudf_BF_FUNCTION("clean_phone", B440)</s:f>
      </s:c>
      <s:c r="F440" s="7">
        <s:f>_xldudf_BF_FUNCTION("regex_replace", B440, "^\s*([A-Za-z'-]+),\s*([A-Za-z'-]+)\s*$", "\2 \1")</s:f>
      </s:c>
    </s:row>
    <s:row r="441" ht="18" customHeight="1">
      <s:c r="A441" s="10" t="n"/>
      <s:c r="B441" s="11" t="n"/>
      <s:c r="C441" s="7">
        <s:f>_xldudf_BF_FUNCTION("regex_extract", B441, Settings!$B$6)</s:f>
      </s:c>
      <s:c r="D441" s="7">
        <s:f>IF(ISTEXT(_xldudf_BF_FUNCTION("regex_test", B441, Settings!$B$7)), _xldudf_BF_FUNCTION("regex_test", B441, Settings!$B$7), IF(_xldudf_BF_FUNCTION("regex_test", B441, Settings!$B$7), "TRUE", "FALSE"))</s:f>
      </s:c>
      <s:c r="E441" s="7">
        <s:f>_xldudf_BF_FUNCTION("clean_phone", B441)</s:f>
      </s:c>
      <s:c r="F441" s="7">
        <s:f>_xldudf_BF_FUNCTION("regex_replace", B441, "^\s*([A-Za-z'-]+),\s*([A-Za-z'-]+)\s*$", "\2 \1")</s:f>
      </s:c>
    </s:row>
    <s:row r="442" ht="18" customHeight="1">
      <s:c r="A442" s="10" t="n"/>
      <s:c r="B442" s="11" t="n"/>
      <s:c r="C442" s="7">
        <s:f>_xldudf_BF_FUNCTION("regex_extract", B442, Settings!$B$6)</s:f>
      </s:c>
      <s:c r="D442" s="7">
        <s:f>IF(ISTEXT(_xldudf_BF_FUNCTION("regex_test", B442, Settings!$B$7)), _xldudf_BF_FUNCTION("regex_test", B442, Settings!$B$7), IF(_xldudf_BF_FUNCTION("regex_test", B442, Settings!$B$7), "TRUE", "FALSE"))</s:f>
      </s:c>
      <s:c r="E442" s="7">
        <s:f>_xldudf_BF_FUNCTION("clean_phone", B442)</s:f>
      </s:c>
      <s:c r="F442" s="7">
        <s:f>_xldudf_BF_FUNCTION("regex_replace", B442, "^\s*([A-Za-z'-]+),\s*([A-Za-z'-]+)\s*$", "\2 \1")</s:f>
      </s:c>
    </s:row>
    <s:row r="443" ht="18" customHeight="1">
      <s:c r="A443" s="10" t="n"/>
      <s:c r="B443" s="11" t="n"/>
      <s:c r="C443" s="7">
        <s:f>_xldudf_BF_FUNCTION("regex_extract", B443, Settings!$B$6)</s:f>
      </s:c>
      <s:c r="D443" s="7">
        <s:f>IF(ISTEXT(_xldudf_BF_FUNCTION("regex_test", B443, Settings!$B$7)), _xldudf_BF_FUNCTION("regex_test", B443, Settings!$B$7), IF(_xldudf_BF_FUNCTION("regex_test", B443, Settings!$B$7), "TRUE", "FALSE"))</s:f>
      </s:c>
      <s:c r="E443" s="7">
        <s:f>_xldudf_BF_FUNCTION("clean_phone", B443)</s:f>
      </s:c>
      <s:c r="F443" s="7">
        <s:f>_xldudf_BF_FUNCTION("regex_replace", B443, "^\s*([A-Za-z'-]+),\s*([A-Za-z'-]+)\s*$", "\2 \1")</s:f>
      </s:c>
    </s:row>
    <s:row r="444" ht="18" customHeight="1">
      <s:c r="A444" s="10" t="n"/>
      <s:c r="B444" s="11" t="n"/>
      <s:c r="C444" s="7">
        <s:f>_xldudf_BF_FUNCTION("regex_extract", B444, Settings!$B$6)</s:f>
      </s:c>
      <s:c r="D444" s="7">
        <s:f>IF(ISTEXT(_xldudf_BF_FUNCTION("regex_test", B444, Settings!$B$7)), _xldudf_BF_FUNCTION("regex_test", B444, Settings!$B$7), IF(_xldudf_BF_FUNCTION("regex_test", B444, Settings!$B$7), "TRUE", "FALSE"))</s:f>
      </s:c>
      <s:c r="E444" s="7">
        <s:f>_xldudf_BF_FUNCTION("clean_phone", B444)</s:f>
      </s:c>
      <s:c r="F444" s="7">
        <s:f>_xldudf_BF_FUNCTION("regex_replace", B444, "^\s*([A-Za-z'-]+),\s*([A-Za-z'-]+)\s*$", "\2 \1")</s:f>
      </s:c>
    </s:row>
    <s:row r="445" ht="18" customHeight="1">
      <s:c r="A445" s="10" t="n"/>
      <s:c r="B445" s="11" t="n"/>
      <s:c r="C445" s="7">
        <s:f>_xldudf_BF_FUNCTION("regex_extract", B445, Settings!$B$6)</s:f>
      </s:c>
      <s:c r="D445" s="7">
        <s:f>IF(ISTEXT(_xldudf_BF_FUNCTION("regex_test", B445, Settings!$B$7)), _xldudf_BF_FUNCTION("regex_test", B445, Settings!$B$7), IF(_xldudf_BF_FUNCTION("regex_test", B445, Settings!$B$7), "TRUE", "FALSE"))</s:f>
      </s:c>
      <s:c r="E445" s="7">
        <s:f>_xldudf_BF_FUNCTION("clean_phone", B445)</s:f>
      </s:c>
      <s:c r="F445" s="7">
        <s:f>_xldudf_BF_FUNCTION("regex_replace", B445, "^\s*([A-Za-z'-]+),\s*([A-Za-z'-]+)\s*$", "\2 \1")</s:f>
      </s:c>
    </s:row>
    <s:row r="446" ht="18" customHeight="1">
      <s:c r="A446" s="10" t="n"/>
      <s:c r="B446" s="11" t="n"/>
      <s:c r="C446" s="7">
        <s:f>_xldudf_BF_FUNCTION("regex_extract", B446, Settings!$B$6)</s:f>
      </s:c>
      <s:c r="D446" s="7">
        <s:f>IF(ISTEXT(_xldudf_BF_FUNCTION("regex_test", B446, Settings!$B$7)), _xldudf_BF_FUNCTION("regex_test", B446, Settings!$B$7), IF(_xldudf_BF_FUNCTION("regex_test", B446, Settings!$B$7), "TRUE", "FALSE"))</s:f>
      </s:c>
      <s:c r="E446" s="7">
        <s:f>_xldudf_BF_FUNCTION("clean_phone", B446)</s:f>
      </s:c>
      <s:c r="F446" s="7">
        <s:f>_xldudf_BF_FUNCTION("regex_replace", B446, "^\s*([A-Za-z'-]+),\s*([A-Za-z'-]+)\s*$", "\2 \1")</s:f>
      </s:c>
    </s:row>
    <s:row r="447" ht="18" customHeight="1">
      <s:c r="A447" s="10" t="n"/>
      <s:c r="B447" s="11" t="n"/>
      <s:c r="C447" s="7">
        <s:f>_xldudf_BF_FUNCTION("regex_extract", B447, Settings!$B$6)</s:f>
      </s:c>
      <s:c r="D447" s="7">
        <s:f>IF(ISTEXT(_xldudf_BF_FUNCTION("regex_test", B447, Settings!$B$7)), _xldudf_BF_FUNCTION("regex_test", B447, Settings!$B$7), IF(_xldudf_BF_FUNCTION("regex_test", B447, Settings!$B$7), "TRUE", "FALSE"))</s:f>
      </s:c>
      <s:c r="E447" s="7">
        <s:f>_xldudf_BF_FUNCTION("clean_phone", B447)</s:f>
      </s:c>
      <s:c r="F447" s="7">
        <s:f>_xldudf_BF_FUNCTION("regex_replace", B447, "^\s*([A-Za-z'-]+),\s*([A-Za-z'-]+)\s*$", "\2 \1")</s:f>
      </s:c>
    </s:row>
    <s:row r="448" ht="18" customHeight="1">
      <s:c r="A448" s="10" t="n"/>
      <s:c r="B448" s="11" t="n"/>
      <s:c r="C448" s="7">
        <s:f>_xldudf_BF_FUNCTION("regex_extract", B448, Settings!$B$6)</s:f>
      </s:c>
      <s:c r="D448" s="7">
        <s:f>IF(ISTEXT(_xldudf_BF_FUNCTION("regex_test", B448, Settings!$B$7)), _xldudf_BF_FUNCTION("regex_test", B448, Settings!$B$7), IF(_xldudf_BF_FUNCTION("regex_test", B448, Settings!$B$7), "TRUE", "FALSE"))</s:f>
      </s:c>
      <s:c r="E448" s="7">
        <s:f>_xldudf_BF_FUNCTION("clean_phone", B448)</s:f>
      </s:c>
      <s:c r="F448" s="7">
        <s:f>_xldudf_BF_FUNCTION("regex_replace", B448, "^\s*([A-Za-z'-]+),\s*([A-Za-z'-]+)\s*$", "\2 \1")</s:f>
      </s:c>
    </s:row>
    <s:row r="449" ht="18" customHeight="1">
      <s:c r="A449" s="10" t="n"/>
      <s:c r="B449" s="11" t="n"/>
      <s:c r="C449" s="7">
        <s:f>_xldudf_BF_FUNCTION("regex_extract", B449, Settings!$B$6)</s:f>
      </s:c>
      <s:c r="D449" s="7">
        <s:f>IF(ISTEXT(_xldudf_BF_FUNCTION("regex_test", B449, Settings!$B$7)), _xldudf_BF_FUNCTION("regex_test", B449, Settings!$B$7), IF(_xldudf_BF_FUNCTION("regex_test", B449, Settings!$B$7), "TRUE", "FALSE"))</s:f>
      </s:c>
      <s:c r="E449" s="7">
        <s:f>_xldudf_BF_FUNCTION("clean_phone", B449)</s:f>
      </s:c>
      <s:c r="F449" s="7">
        <s:f>_xldudf_BF_FUNCTION("regex_replace", B449, "^\s*([A-Za-z'-]+),\s*([A-Za-z'-]+)\s*$", "\2 \1")</s:f>
      </s:c>
    </s:row>
    <s:row r="450" ht="18" customHeight="1">
      <s:c r="A450" s="10" t="n"/>
      <s:c r="B450" s="11" t="n"/>
      <s:c r="C450" s="7">
        <s:f>_xldudf_BF_FUNCTION("regex_extract", B450, Settings!$B$6)</s:f>
      </s:c>
      <s:c r="D450" s="7">
        <s:f>IF(ISTEXT(_xldudf_BF_FUNCTION("regex_test", B450, Settings!$B$7)), _xldudf_BF_FUNCTION("regex_test", B450, Settings!$B$7), IF(_xldudf_BF_FUNCTION("regex_test", B450, Settings!$B$7), "TRUE", "FALSE"))</s:f>
      </s:c>
      <s:c r="E450" s="7">
        <s:f>_xldudf_BF_FUNCTION("clean_phone", B450)</s:f>
      </s:c>
      <s:c r="F450" s="7">
        <s:f>_xldudf_BF_FUNCTION("regex_replace", B450, "^\s*([A-Za-z'-]+),\s*([A-Za-z'-]+)\s*$", "\2 \1")</s:f>
      </s:c>
    </s:row>
    <s:row r="451" ht="18" customHeight="1">
      <s:c r="A451" s="10" t="n"/>
      <s:c r="B451" s="11" t="n"/>
      <s:c r="C451" s="7">
        <s:f>_xldudf_BF_FUNCTION("regex_extract", B451, Settings!$B$6)</s:f>
      </s:c>
      <s:c r="D451" s="7">
        <s:f>IF(ISTEXT(_xldudf_BF_FUNCTION("regex_test", B451, Settings!$B$7)), _xldudf_BF_FUNCTION("regex_test", B451, Settings!$B$7), IF(_xldudf_BF_FUNCTION("regex_test", B451, Settings!$B$7), "TRUE", "FALSE"))</s:f>
      </s:c>
      <s:c r="E451" s="7">
        <s:f>_xldudf_BF_FUNCTION("clean_phone", B451)</s:f>
      </s:c>
      <s:c r="F451" s="7">
        <s:f>_xldudf_BF_FUNCTION("regex_replace", B451, "^\s*([A-Za-z'-]+),\s*([A-Za-z'-]+)\s*$", "\2 \1")</s:f>
      </s:c>
    </s:row>
    <s:row r="452" ht="18" customHeight="1">
      <s:c r="A452" s="10" t="n"/>
      <s:c r="B452" s="11" t="n"/>
      <s:c r="C452" s="7">
        <s:f>_xldudf_BF_FUNCTION("regex_extract", B452, Settings!$B$6)</s:f>
      </s:c>
      <s:c r="D452" s="7">
        <s:f>IF(ISTEXT(_xldudf_BF_FUNCTION("regex_test", B452, Settings!$B$7)), _xldudf_BF_FUNCTION("regex_test", B452, Settings!$B$7), IF(_xldudf_BF_FUNCTION("regex_test", B452, Settings!$B$7), "TRUE", "FALSE"))</s:f>
      </s:c>
      <s:c r="E452" s="7">
        <s:f>_xldudf_BF_FUNCTION("clean_phone", B452)</s:f>
      </s:c>
      <s:c r="F452" s="7">
        <s:f>_xldudf_BF_FUNCTION("regex_replace", B452, "^\s*([A-Za-z'-]+),\s*([A-Za-z'-]+)\s*$", "\2 \1")</s:f>
      </s:c>
    </s:row>
    <s:row r="453" ht="18" customHeight="1">
      <s:c r="A453" s="10" t="n"/>
      <s:c r="B453" s="11" t="n"/>
      <s:c r="C453" s="7">
        <s:f>_xldudf_BF_FUNCTION("regex_extract", B453, Settings!$B$6)</s:f>
      </s:c>
      <s:c r="D453" s="7">
        <s:f>IF(ISTEXT(_xldudf_BF_FUNCTION("regex_test", B453, Settings!$B$7)), _xldudf_BF_FUNCTION("regex_test", B453, Settings!$B$7), IF(_xldudf_BF_FUNCTION("regex_test", B453, Settings!$B$7), "TRUE", "FALSE"))</s:f>
      </s:c>
      <s:c r="E453" s="7">
        <s:f>_xldudf_BF_FUNCTION("clean_phone", B453)</s:f>
      </s:c>
      <s:c r="F453" s="7">
        <s:f>_xldudf_BF_FUNCTION("regex_replace", B453, "^\s*([A-Za-z'-]+),\s*([A-Za-z'-]+)\s*$", "\2 \1")</s:f>
      </s:c>
    </s:row>
    <s:row r="454" ht="18" customHeight="1">
      <s:c r="A454" s="10" t="n"/>
      <s:c r="B454" s="11" t="n"/>
      <s:c r="C454" s="7">
        <s:f>_xldudf_BF_FUNCTION("regex_extract", B454, Settings!$B$6)</s:f>
      </s:c>
      <s:c r="D454" s="7">
        <s:f>IF(ISTEXT(_xldudf_BF_FUNCTION("regex_test", B454, Settings!$B$7)), _xldudf_BF_FUNCTION("regex_test", B454, Settings!$B$7), IF(_xldudf_BF_FUNCTION("regex_test", B454, Settings!$B$7), "TRUE", "FALSE"))</s:f>
      </s:c>
      <s:c r="E454" s="7">
        <s:f>_xldudf_BF_FUNCTION("clean_phone", B454)</s:f>
      </s:c>
      <s:c r="F454" s="7">
        <s:f>_xldudf_BF_FUNCTION("regex_replace", B454, "^\s*([A-Za-z'-]+),\s*([A-Za-z'-]+)\s*$", "\2 \1")</s:f>
      </s:c>
    </s:row>
    <s:row r="455" ht="18" customHeight="1">
      <s:c r="A455" s="10" t="n"/>
      <s:c r="B455" s="11" t="n"/>
      <s:c r="C455" s="7">
        <s:f>_xldudf_BF_FUNCTION("regex_extract", B455, Settings!$B$6)</s:f>
      </s:c>
      <s:c r="D455" s="7">
        <s:f>IF(ISTEXT(_xldudf_BF_FUNCTION("regex_test", B455, Settings!$B$7)), _xldudf_BF_FUNCTION("regex_test", B455, Settings!$B$7), IF(_xldudf_BF_FUNCTION("regex_test", B455, Settings!$B$7), "TRUE", "FALSE"))</s:f>
      </s:c>
      <s:c r="E455" s="7">
        <s:f>_xldudf_BF_FUNCTION("clean_phone", B455)</s:f>
      </s:c>
      <s:c r="F455" s="7">
        <s:f>_xldudf_BF_FUNCTION("regex_replace", B455, "^\s*([A-Za-z'-]+),\s*([A-Za-z'-]+)\s*$", "\2 \1")</s:f>
      </s:c>
    </s:row>
    <s:row r="456" ht="18" customHeight="1">
      <s:c r="A456" s="10" t="n"/>
      <s:c r="B456" s="11" t="n"/>
      <s:c r="C456" s="7">
        <s:f>_xldudf_BF_FUNCTION("regex_extract", B456, Settings!$B$6)</s:f>
      </s:c>
      <s:c r="D456" s="7">
        <s:f>IF(ISTEXT(_xldudf_BF_FUNCTION("regex_test", B456, Settings!$B$7)), _xldudf_BF_FUNCTION("regex_test", B456, Settings!$B$7), IF(_xldudf_BF_FUNCTION("regex_test", B456, Settings!$B$7), "TRUE", "FALSE"))</s:f>
      </s:c>
      <s:c r="E456" s="7">
        <s:f>_xldudf_BF_FUNCTION("clean_phone", B456)</s:f>
      </s:c>
      <s:c r="F456" s="7">
        <s:f>_xldudf_BF_FUNCTION("regex_replace", B456, "^\s*([A-Za-z'-]+),\s*([A-Za-z'-]+)\s*$", "\2 \1")</s:f>
      </s:c>
    </s:row>
    <s:row r="457" ht="18" customHeight="1">
      <s:c r="A457" s="10" t="n"/>
      <s:c r="B457" s="11" t="n"/>
      <s:c r="C457" s="7">
        <s:f>_xldudf_BF_FUNCTION("regex_extract", B457, Settings!$B$6)</s:f>
      </s:c>
      <s:c r="D457" s="7">
        <s:f>IF(ISTEXT(_xldudf_BF_FUNCTION("regex_test", B457, Settings!$B$7)), _xldudf_BF_FUNCTION("regex_test", B457, Settings!$B$7), IF(_xldudf_BF_FUNCTION("regex_test", B457, Settings!$B$7), "TRUE", "FALSE"))</s:f>
      </s:c>
      <s:c r="E457" s="7">
        <s:f>_xldudf_BF_FUNCTION("clean_phone", B457)</s:f>
      </s:c>
      <s:c r="F457" s="7">
        <s:f>_xldudf_BF_FUNCTION("regex_replace", B457, "^\s*([A-Za-z'-]+),\s*([A-Za-z'-]+)\s*$", "\2 \1")</s:f>
      </s:c>
    </s:row>
    <s:row r="458" ht="18" customHeight="1">
      <s:c r="A458" s="10" t="n"/>
      <s:c r="B458" s="11" t="n"/>
      <s:c r="C458" s="7">
        <s:f>_xldudf_BF_FUNCTION("regex_extract", B458, Settings!$B$6)</s:f>
      </s:c>
      <s:c r="D458" s="7">
        <s:f>IF(ISTEXT(_xldudf_BF_FUNCTION("regex_test", B458, Settings!$B$7)), _xldudf_BF_FUNCTION("regex_test", B458, Settings!$B$7), IF(_xldudf_BF_FUNCTION("regex_test", B458, Settings!$B$7), "TRUE", "FALSE"))</s:f>
      </s:c>
      <s:c r="E458" s="7">
        <s:f>_xldudf_BF_FUNCTION("clean_phone", B458)</s:f>
      </s:c>
      <s:c r="F458" s="7">
        <s:f>_xldudf_BF_FUNCTION("regex_replace", B458, "^\s*([A-Za-z'-]+),\s*([A-Za-z'-]+)\s*$", "\2 \1")</s:f>
      </s:c>
    </s:row>
    <s:row r="459" ht="18" customHeight="1">
      <s:c r="A459" s="10" t="n"/>
      <s:c r="B459" s="11" t="n"/>
      <s:c r="C459" s="7">
        <s:f>_xldudf_BF_FUNCTION("regex_extract", B459, Settings!$B$6)</s:f>
      </s:c>
      <s:c r="D459" s="7">
        <s:f>IF(ISTEXT(_xldudf_BF_FUNCTION("regex_test", B459, Settings!$B$7)), _xldudf_BF_FUNCTION("regex_test", B459, Settings!$B$7), IF(_xldudf_BF_FUNCTION("regex_test", B459, Settings!$B$7), "TRUE", "FALSE"))</s:f>
      </s:c>
      <s:c r="E459" s="7">
        <s:f>_xldudf_BF_FUNCTION("clean_phone", B459)</s:f>
      </s:c>
      <s:c r="F459" s="7">
        <s:f>_xldudf_BF_FUNCTION("regex_replace", B459, "^\s*([A-Za-z'-]+),\s*([A-Za-z'-]+)\s*$", "\2 \1")</s:f>
      </s:c>
    </s:row>
    <s:row r="460" ht="18" customHeight="1">
      <s:c r="A460" s="10" t="n"/>
      <s:c r="B460" s="11" t="n"/>
      <s:c r="C460" s="7">
        <s:f>_xldudf_BF_FUNCTION("regex_extract", B460, Settings!$B$6)</s:f>
      </s:c>
      <s:c r="D460" s="7">
        <s:f>IF(ISTEXT(_xldudf_BF_FUNCTION("regex_test", B460, Settings!$B$7)), _xldudf_BF_FUNCTION("regex_test", B460, Settings!$B$7), IF(_xldudf_BF_FUNCTION("regex_test", B460, Settings!$B$7), "TRUE", "FALSE"))</s:f>
      </s:c>
      <s:c r="E460" s="7">
        <s:f>_xldudf_BF_FUNCTION("clean_phone", B460)</s:f>
      </s:c>
      <s:c r="F460" s="7">
        <s:f>_xldudf_BF_FUNCTION("regex_replace", B460, "^\s*([A-Za-z'-]+),\s*([A-Za-z'-]+)\s*$", "\2 \1")</s:f>
      </s:c>
    </s:row>
    <s:row r="461" ht="18" customHeight="1">
      <s:c r="A461" s="10" t="n"/>
      <s:c r="B461" s="11" t="n"/>
      <s:c r="C461" s="7">
        <s:f>_xldudf_BF_FUNCTION("regex_extract", B461, Settings!$B$6)</s:f>
      </s:c>
      <s:c r="D461" s="7">
        <s:f>IF(ISTEXT(_xldudf_BF_FUNCTION("regex_test", B461, Settings!$B$7)), _xldudf_BF_FUNCTION("regex_test", B461, Settings!$B$7), IF(_xldudf_BF_FUNCTION("regex_test", B461, Settings!$B$7), "TRUE", "FALSE"))</s:f>
      </s:c>
      <s:c r="E461" s="7">
        <s:f>_xldudf_BF_FUNCTION("clean_phone", B461)</s:f>
      </s:c>
      <s:c r="F461" s="7">
        <s:f>_xldudf_BF_FUNCTION("regex_replace", B461, "^\s*([A-Za-z'-]+),\s*([A-Za-z'-]+)\s*$", "\2 \1")</s:f>
      </s:c>
    </s:row>
    <s:row r="462" ht="18" customHeight="1">
      <s:c r="A462" s="10" t="n"/>
      <s:c r="B462" s="11" t="n"/>
      <s:c r="C462" s="7">
        <s:f>_xldudf_BF_FUNCTION("regex_extract", B462, Settings!$B$6)</s:f>
      </s:c>
      <s:c r="D462" s="7">
        <s:f>IF(ISTEXT(_xldudf_BF_FUNCTION("regex_test", B462, Settings!$B$7)), _xldudf_BF_FUNCTION("regex_test", B462, Settings!$B$7), IF(_xldudf_BF_FUNCTION("regex_test", B462, Settings!$B$7), "TRUE", "FALSE"))</s:f>
      </s:c>
      <s:c r="E462" s="7">
        <s:f>_xldudf_BF_FUNCTION("clean_phone", B462)</s:f>
      </s:c>
      <s:c r="F462" s="7">
        <s:f>_xldudf_BF_FUNCTION("regex_replace", B462, "^\s*([A-Za-z'-]+),\s*([A-Za-z'-]+)\s*$", "\2 \1")</s:f>
      </s:c>
    </s:row>
    <s:row r="463" ht="18" customHeight="1">
      <s:c r="A463" s="10" t="n"/>
      <s:c r="B463" s="11" t="n"/>
      <s:c r="C463" s="7">
        <s:f>_xldudf_BF_FUNCTION("regex_extract", B463, Settings!$B$6)</s:f>
      </s:c>
      <s:c r="D463" s="7">
        <s:f>IF(ISTEXT(_xldudf_BF_FUNCTION("regex_test", B463, Settings!$B$7)), _xldudf_BF_FUNCTION("regex_test", B463, Settings!$B$7), IF(_xldudf_BF_FUNCTION("regex_test", B463, Settings!$B$7), "TRUE", "FALSE"))</s:f>
      </s:c>
      <s:c r="E463" s="7">
        <s:f>_xldudf_BF_FUNCTION("clean_phone", B463)</s:f>
      </s:c>
      <s:c r="F463" s="7">
        <s:f>_xldudf_BF_FUNCTION("regex_replace", B463, "^\s*([A-Za-z'-]+),\s*([A-Za-z'-]+)\s*$", "\2 \1")</s:f>
      </s:c>
    </s:row>
    <s:row r="464" ht="18" customHeight="1">
      <s:c r="A464" s="10" t="n"/>
      <s:c r="B464" s="11" t="n"/>
      <s:c r="C464" s="7">
        <s:f>_xldudf_BF_FUNCTION("regex_extract", B464, Settings!$B$6)</s:f>
      </s:c>
      <s:c r="D464" s="7">
        <s:f>IF(ISTEXT(_xldudf_BF_FUNCTION("regex_test", B464, Settings!$B$7)), _xldudf_BF_FUNCTION("regex_test", B464, Settings!$B$7), IF(_xldudf_BF_FUNCTION("regex_test", B464, Settings!$B$7), "TRUE", "FALSE"))</s:f>
      </s:c>
      <s:c r="E464" s="7">
        <s:f>_xldudf_BF_FUNCTION("clean_phone", B464)</s:f>
      </s:c>
      <s:c r="F464" s="7">
        <s:f>_xldudf_BF_FUNCTION("regex_replace", B464, "^\s*([A-Za-z'-]+),\s*([A-Za-z'-]+)\s*$", "\2 \1")</s:f>
      </s:c>
    </s:row>
    <s:row r="465" ht="18" customHeight="1">
      <s:c r="A465" s="10" t="n"/>
      <s:c r="B465" s="11" t="n"/>
      <s:c r="C465" s="7">
        <s:f>_xldudf_BF_FUNCTION("regex_extract", B465, Settings!$B$6)</s:f>
      </s:c>
      <s:c r="D465" s="7">
        <s:f>IF(ISTEXT(_xldudf_BF_FUNCTION("regex_test", B465, Settings!$B$7)), _xldudf_BF_FUNCTION("regex_test", B465, Settings!$B$7), IF(_xldudf_BF_FUNCTION("regex_test", B465, Settings!$B$7), "TRUE", "FALSE"))</s:f>
      </s:c>
      <s:c r="E465" s="7">
        <s:f>_xldudf_BF_FUNCTION("clean_phone", B465)</s:f>
      </s:c>
      <s:c r="F465" s="7">
        <s:f>_xldudf_BF_FUNCTION("regex_replace", B465, "^\s*([A-Za-z'-]+),\s*([A-Za-z'-]+)\s*$", "\2 \1")</s:f>
      </s:c>
    </s:row>
    <s:row r="466" ht="18" customHeight="1">
      <s:c r="A466" s="10" t="n"/>
      <s:c r="B466" s="11" t="n"/>
      <s:c r="C466" s="7">
        <s:f>_xldudf_BF_FUNCTION("regex_extract", B466, Settings!$B$6)</s:f>
      </s:c>
      <s:c r="D466" s="7">
        <s:f>IF(ISTEXT(_xldudf_BF_FUNCTION("regex_test", B466, Settings!$B$7)), _xldudf_BF_FUNCTION("regex_test", B466, Settings!$B$7), IF(_xldudf_BF_FUNCTION("regex_test", B466, Settings!$B$7), "TRUE", "FALSE"))</s:f>
      </s:c>
      <s:c r="E466" s="7">
        <s:f>_xldudf_BF_FUNCTION("clean_phone", B466)</s:f>
      </s:c>
      <s:c r="F466" s="7">
        <s:f>_xldudf_BF_FUNCTION("regex_replace", B466, "^\s*([A-Za-z'-]+),\s*([A-Za-z'-]+)\s*$", "\2 \1")</s:f>
      </s:c>
    </s:row>
    <s:row r="467" ht="18" customHeight="1">
      <s:c r="A467" s="10" t="n"/>
      <s:c r="B467" s="11" t="n"/>
      <s:c r="C467" s="7">
        <s:f>_xldudf_BF_FUNCTION("regex_extract", B467, Settings!$B$6)</s:f>
      </s:c>
      <s:c r="D467" s="7">
        <s:f>IF(ISTEXT(_xldudf_BF_FUNCTION("regex_test", B467, Settings!$B$7)), _xldudf_BF_FUNCTION("regex_test", B467, Settings!$B$7), IF(_xldudf_BF_FUNCTION("regex_test", B467, Settings!$B$7), "TRUE", "FALSE"))</s:f>
      </s:c>
      <s:c r="E467" s="7">
        <s:f>_xldudf_BF_FUNCTION("clean_phone", B467)</s:f>
      </s:c>
      <s:c r="F467" s="7">
        <s:f>_xldudf_BF_FUNCTION("regex_replace", B467, "^\s*([A-Za-z'-]+),\s*([A-Za-z'-]+)\s*$", "\2 \1")</s:f>
      </s:c>
    </s:row>
    <s:row r="468" ht="18" customHeight="1">
      <s:c r="A468" s="10" t="n"/>
      <s:c r="B468" s="11" t="n"/>
      <s:c r="C468" s="7">
        <s:f>_xldudf_BF_FUNCTION("regex_extract", B468, Settings!$B$6)</s:f>
      </s:c>
      <s:c r="D468" s="7">
        <s:f>IF(ISTEXT(_xldudf_BF_FUNCTION("regex_test", B468, Settings!$B$7)), _xldudf_BF_FUNCTION("regex_test", B468, Settings!$B$7), IF(_xldudf_BF_FUNCTION("regex_test", B468, Settings!$B$7), "TRUE", "FALSE"))</s:f>
      </s:c>
      <s:c r="E468" s="7">
        <s:f>_xldudf_BF_FUNCTION("clean_phone", B468)</s:f>
      </s:c>
      <s:c r="F468" s="7">
        <s:f>_xldudf_BF_FUNCTION("regex_replace", B468, "^\s*([A-Za-z'-]+),\s*([A-Za-z'-]+)\s*$", "\2 \1")</s:f>
      </s:c>
    </s:row>
    <s:row r="469" ht="18" customHeight="1">
      <s:c r="A469" s="10" t="n"/>
      <s:c r="B469" s="11" t="n"/>
      <s:c r="C469" s="7">
        <s:f>_xldudf_BF_FUNCTION("regex_extract", B469, Settings!$B$6)</s:f>
      </s:c>
      <s:c r="D469" s="7">
        <s:f>IF(ISTEXT(_xldudf_BF_FUNCTION("regex_test", B469, Settings!$B$7)), _xldudf_BF_FUNCTION("regex_test", B469, Settings!$B$7), IF(_xldudf_BF_FUNCTION("regex_test", B469, Settings!$B$7), "TRUE", "FALSE"))</s:f>
      </s:c>
      <s:c r="E469" s="7">
        <s:f>_xldudf_BF_FUNCTION("clean_phone", B469)</s:f>
      </s:c>
      <s:c r="F469" s="7">
        <s:f>_xldudf_BF_FUNCTION("regex_replace", B469, "^\s*([A-Za-z'-]+),\s*([A-Za-z'-]+)\s*$", "\2 \1")</s:f>
      </s:c>
    </s:row>
    <s:row r="470" ht="18" customHeight="1">
      <s:c r="A470" s="10" t="n"/>
      <s:c r="B470" s="11" t="n"/>
      <s:c r="C470" s="7">
        <s:f>_xldudf_BF_FUNCTION("regex_extract", B470, Settings!$B$6)</s:f>
      </s:c>
      <s:c r="D470" s="7">
        <s:f>IF(ISTEXT(_xldudf_BF_FUNCTION("regex_test", B470, Settings!$B$7)), _xldudf_BF_FUNCTION("regex_test", B470, Settings!$B$7), IF(_xldudf_BF_FUNCTION("regex_test", B470, Settings!$B$7), "TRUE", "FALSE"))</s:f>
      </s:c>
      <s:c r="E470" s="7">
        <s:f>_xldudf_BF_FUNCTION("clean_phone", B470)</s:f>
      </s:c>
      <s:c r="F470" s="7">
        <s:f>_xldudf_BF_FUNCTION("regex_replace", B470, "^\s*([A-Za-z'-]+),\s*([A-Za-z'-]+)\s*$", "\2 \1")</s:f>
      </s:c>
    </s:row>
    <s:row r="471" ht="18" customHeight="1">
      <s:c r="A471" s="10" t="n"/>
      <s:c r="B471" s="11" t="n"/>
      <s:c r="C471" s="7">
        <s:f>_xldudf_BF_FUNCTION("regex_extract", B471, Settings!$B$6)</s:f>
      </s:c>
      <s:c r="D471" s="7">
        <s:f>IF(ISTEXT(_xldudf_BF_FUNCTION("regex_test", B471, Settings!$B$7)), _xldudf_BF_FUNCTION("regex_test", B471, Settings!$B$7), IF(_xldudf_BF_FUNCTION("regex_test", B471, Settings!$B$7), "TRUE", "FALSE"))</s:f>
      </s:c>
      <s:c r="E471" s="7">
        <s:f>_xldudf_BF_FUNCTION("clean_phone", B471)</s:f>
      </s:c>
      <s:c r="F471" s="7">
        <s:f>_xldudf_BF_FUNCTION("regex_replace", B471, "^\s*([A-Za-z'-]+),\s*([A-Za-z'-]+)\s*$", "\2 \1")</s:f>
      </s:c>
    </s:row>
    <s:row r="472" ht="18" customHeight="1">
      <s:c r="A472" s="10" t="n"/>
      <s:c r="B472" s="11" t="n"/>
      <s:c r="C472" s="7">
        <s:f>_xldudf_BF_FUNCTION("regex_extract", B472, Settings!$B$6)</s:f>
      </s:c>
      <s:c r="D472" s="7">
        <s:f>IF(ISTEXT(_xldudf_BF_FUNCTION("regex_test", B472, Settings!$B$7)), _xldudf_BF_FUNCTION("regex_test", B472, Settings!$B$7), IF(_xldudf_BF_FUNCTION("regex_test", B472, Settings!$B$7), "TRUE", "FALSE"))</s:f>
      </s:c>
      <s:c r="E472" s="7">
        <s:f>_xldudf_BF_FUNCTION("clean_phone", B472)</s:f>
      </s:c>
      <s:c r="F472" s="7">
        <s:f>_xldudf_BF_FUNCTION("regex_replace", B472, "^\s*([A-Za-z'-]+),\s*([A-Za-z'-]+)\s*$", "\2 \1")</s:f>
      </s:c>
    </s:row>
    <s:row r="473" ht="18" customHeight="1">
      <s:c r="A473" s="10" t="n"/>
      <s:c r="B473" s="11" t="n"/>
      <s:c r="C473" s="7">
        <s:f>_xldudf_BF_FUNCTION("regex_extract", B473, Settings!$B$6)</s:f>
      </s:c>
      <s:c r="D473" s="7">
        <s:f>IF(ISTEXT(_xldudf_BF_FUNCTION("regex_test", B473, Settings!$B$7)), _xldudf_BF_FUNCTION("regex_test", B473, Settings!$B$7), IF(_xldudf_BF_FUNCTION("regex_test", B473, Settings!$B$7), "TRUE", "FALSE"))</s:f>
      </s:c>
      <s:c r="E473" s="7">
        <s:f>_xldudf_BF_FUNCTION("clean_phone", B473)</s:f>
      </s:c>
      <s:c r="F473" s="7">
        <s:f>_xldudf_BF_FUNCTION("regex_replace", B473, "^\s*([A-Za-z'-]+),\s*([A-Za-z'-]+)\s*$", "\2 \1")</s:f>
      </s:c>
    </s:row>
    <s:row r="474" ht="18" customHeight="1">
      <s:c r="A474" s="10" t="n"/>
      <s:c r="B474" s="11" t="n"/>
      <s:c r="C474" s="7">
        <s:f>_xldudf_BF_FUNCTION("regex_extract", B474, Settings!$B$6)</s:f>
      </s:c>
      <s:c r="D474" s="7">
        <s:f>IF(ISTEXT(_xldudf_BF_FUNCTION("regex_test", B474, Settings!$B$7)), _xldudf_BF_FUNCTION("regex_test", B474, Settings!$B$7), IF(_xldudf_BF_FUNCTION("regex_test", B474, Settings!$B$7), "TRUE", "FALSE"))</s:f>
      </s:c>
      <s:c r="E474" s="7">
        <s:f>_xldudf_BF_FUNCTION("clean_phone", B474)</s:f>
      </s:c>
      <s:c r="F474" s="7">
        <s:f>_xldudf_BF_FUNCTION("regex_replace", B474, "^\s*([A-Za-z'-]+),\s*([A-Za-z'-]+)\s*$", "\2 \1")</s:f>
      </s:c>
    </s:row>
    <s:row r="475" ht="18" customHeight="1">
      <s:c r="A475" s="10" t="n"/>
      <s:c r="B475" s="11" t="n"/>
      <s:c r="C475" s="7">
        <s:f>_xldudf_BF_FUNCTION("regex_extract", B475, Settings!$B$6)</s:f>
      </s:c>
      <s:c r="D475" s="7">
        <s:f>IF(ISTEXT(_xldudf_BF_FUNCTION("regex_test", B475, Settings!$B$7)), _xldudf_BF_FUNCTION("regex_test", B475, Settings!$B$7), IF(_xldudf_BF_FUNCTION("regex_test", B475, Settings!$B$7), "TRUE", "FALSE"))</s:f>
      </s:c>
      <s:c r="E475" s="7">
        <s:f>_xldudf_BF_FUNCTION("clean_phone", B475)</s:f>
      </s:c>
      <s:c r="F475" s="7">
        <s:f>_xldudf_BF_FUNCTION("regex_replace", B475, "^\s*([A-Za-z'-]+),\s*([A-Za-z'-]+)\s*$", "\2 \1")</s:f>
      </s:c>
    </s:row>
    <s:row r="476" ht="18" customHeight="1">
      <s:c r="A476" s="10" t="n"/>
      <s:c r="B476" s="11" t="n"/>
      <s:c r="C476" s="7">
        <s:f>_xldudf_BF_FUNCTION("regex_extract", B476, Settings!$B$6)</s:f>
      </s:c>
      <s:c r="D476" s="7">
        <s:f>IF(ISTEXT(_xldudf_BF_FUNCTION("regex_test", B476, Settings!$B$7)), _xldudf_BF_FUNCTION("regex_test", B476, Settings!$B$7), IF(_xldudf_BF_FUNCTION("regex_test", B476, Settings!$B$7), "TRUE", "FALSE"))</s:f>
      </s:c>
      <s:c r="E476" s="7">
        <s:f>_xldudf_BF_FUNCTION("clean_phone", B476)</s:f>
      </s:c>
      <s:c r="F476" s="7">
        <s:f>_xldudf_BF_FUNCTION("regex_replace", B476, "^\s*([A-Za-z'-]+),\s*([A-Za-z'-]+)\s*$", "\2 \1")</s:f>
      </s:c>
    </s:row>
    <s:row r="477" ht="18" customHeight="1">
      <s:c r="A477" s="10" t="n"/>
      <s:c r="B477" s="11" t="n"/>
      <s:c r="C477" s="7">
        <s:f>_xldudf_BF_FUNCTION("regex_extract", B477, Settings!$B$6)</s:f>
      </s:c>
      <s:c r="D477" s="7">
        <s:f>IF(ISTEXT(_xldudf_BF_FUNCTION("regex_test", B477, Settings!$B$7)), _xldudf_BF_FUNCTION("regex_test", B477, Settings!$B$7), IF(_xldudf_BF_FUNCTION("regex_test", B477, Settings!$B$7), "TRUE", "FALSE"))</s:f>
      </s:c>
      <s:c r="E477" s="7">
        <s:f>_xldudf_BF_FUNCTION("clean_phone", B477)</s:f>
      </s:c>
      <s:c r="F477" s="7">
        <s:f>_xldudf_BF_FUNCTION("regex_replace", B477, "^\s*([A-Za-z'-]+),\s*([A-Za-z'-]+)\s*$", "\2 \1")</s:f>
      </s:c>
    </s:row>
    <s:row r="478" ht="18" customHeight="1">
      <s:c r="A478" s="10" t="n"/>
      <s:c r="B478" s="11" t="n"/>
      <s:c r="C478" s="7">
        <s:f>_xldudf_BF_FUNCTION("regex_extract", B478, Settings!$B$6)</s:f>
      </s:c>
      <s:c r="D478" s="7">
        <s:f>IF(ISTEXT(_xldudf_BF_FUNCTION("regex_test", B478, Settings!$B$7)), _xldudf_BF_FUNCTION("regex_test", B478, Settings!$B$7), IF(_xldudf_BF_FUNCTION("regex_test", B478, Settings!$B$7), "TRUE", "FALSE"))</s:f>
      </s:c>
      <s:c r="E478" s="7">
        <s:f>_xldudf_BF_FUNCTION("clean_phone", B478)</s:f>
      </s:c>
      <s:c r="F478" s="7">
        <s:f>_xldudf_BF_FUNCTION("regex_replace", B478, "^\s*([A-Za-z'-]+),\s*([A-Za-z'-]+)\s*$", "\2 \1")</s:f>
      </s:c>
    </s:row>
    <s:row r="479" ht="18" customHeight="1">
      <s:c r="A479" s="10" t="n"/>
      <s:c r="B479" s="11" t="n"/>
      <s:c r="C479" s="7">
        <s:f>_xldudf_BF_FUNCTION("regex_extract", B479, Settings!$B$6)</s:f>
      </s:c>
      <s:c r="D479" s="7">
        <s:f>IF(ISTEXT(_xldudf_BF_FUNCTION("regex_test", B479, Settings!$B$7)), _xldudf_BF_FUNCTION("regex_test", B479, Settings!$B$7), IF(_xldudf_BF_FUNCTION("regex_test", B479, Settings!$B$7), "TRUE", "FALSE"))</s:f>
      </s:c>
      <s:c r="E479" s="7">
        <s:f>_xldudf_BF_FUNCTION("clean_phone", B479)</s:f>
      </s:c>
      <s:c r="F479" s="7">
        <s:f>_xldudf_BF_FUNCTION("regex_replace", B479, "^\s*([A-Za-z'-]+),\s*([A-Za-z'-]+)\s*$", "\2 \1")</s:f>
      </s:c>
    </s:row>
    <s:row r="480" ht="18" customHeight="1">
      <s:c r="A480" s="10" t="n"/>
      <s:c r="B480" s="11" t="n"/>
      <s:c r="C480" s="7">
        <s:f>_xldudf_BF_FUNCTION("regex_extract", B480, Settings!$B$6)</s:f>
      </s:c>
      <s:c r="D480" s="7">
        <s:f>IF(ISTEXT(_xldudf_BF_FUNCTION("regex_test", B480, Settings!$B$7)), _xldudf_BF_FUNCTION("regex_test", B480, Settings!$B$7), IF(_xldudf_BF_FUNCTION("regex_test", B480, Settings!$B$7), "TRUE", "FALSE"))</s:f>
      </s:c>
      <s:c r="E480" s="7">
        <s:f>_xldudf_BF_FUNCTION("clean_phone", B480)</s:f>
      </s:c>
      <s:c r="F480" s="7">
        <s:f>_xldudf_BF_FUNCTION("regex_replace", B480, "^\s*([A-Za-z'-]+),\s*([A-Za-z'-]+)\s*$", "\2 \1")</s:f>
      </s:c>
    </s:row>
    <s:row r="481" ht="18" customHeight="1">
      <s:c r="A481" s="10" t="n"/>
      <s:c r="B481" s="11" t="n"/>
      <s:c r="C481" s="7">
        <s:f>_xldudf_BF_FUNCTION("regex_extract", B481, Settings!$B$6)</s:f>
      </s:c>
      <s:c r="D481" s="7">
        <s:f>IF(ISTEXT(_xldudf_BF_FUNCTION("regex_test", B481, Settings!$B$7)), _xldudf_BF_FUNCTION("regex_test", B481, Settings!$B$7), IF(_xldudf_BF_FUNCTION("regex_test", B481, Settings!$B$7), "TRUE", "FALSE"))</s:f>
      </s:c>
      <s:c r="E481" s="7">
        <s:f>_xldudf_BF_FUNCTION("clean_phone", B481)</s:f>
      </s:c>
      <s:c r="F481" s="7">
        <s:f>_xldudf_BF_FUNCTION("regex_replace", B481, "^\s*([A-Za-z'-]+),\s*([A-Za-z'-]+)\s*$", "\2 \1")</s:f>
      </s:c>
    </s:row>
    <s:row r="482" ht="18" customHeight="1">
      <s:c r="A482" s="10" t="n"/>
      <s:c r="B482" s="11" t="n"/>
      <s:c r="C482" s="7">
        <s:f>_xldudf_BF_FUNCTION("regex_extract", B482, Settings!$B$6)</s:f>
      </s:c>
      <s:c r="D482" s="7">
        <s:f>IF(ISTEXT(_xldudf_BF_FUNCTION("regex_test", B482, Settings!$B$7)), _xldudf_BF_FUNCTION("regex_test", B482, Settings!$B$7), IF(_xldudf_BF_FUNCTION("regex_test", B482, Settings!$B$7), "TRUE", "FALSE"))</s:f>
      </s:c>
      <s:c r="E482" s="7">
        <s:f>_xldudf_BF_FUNCTION("clean_phone", B482)</s:f>
      </s:c>
      <s:c r="F482" s="7">
        <s:f>_xldudf_BF_FUNCTION("regex_replace", B482, "^\s*([A-Za-z'-]+),\s*([A-Za-z'-]+)\s*$", "\2 \1")</s:f>
      </s:c>
    </s:row>
    <s:row r="483" ht="18" customHeight="1">
      <s:c r="A483" s="10" t="n"/>
      <s:c r="B483" s="11" t="n"/>
      <s:c r="C483" s="7">
        <s:f>_xldudf_BF_FUNCTION("regex_extract", B483, Settings!$B$6)</s:f>
      </s:c>
      <s:c r="D483" s="7">
        <s:f>IF(ISTEXT(_xldudf_BF_FUNCTION("regex_test", B483, Settings!$B$7)), _xldudf_BF_FUNCTION("regex_test", B483, Settings!$B$7), IF(_xldudf_BF_FUNCTION("regex_test", B483, Settings!$B$7), "TRUE", "FALSE"))</s:f>
      </s:c>
      <s:c r="E483" s="7">
        <s:f>_xldudf_BF_FUNCTION("clean_phone", B483)</s:f>
      </s:c>
      <s:c r="F483" s="7">
        <s:f>_xldudf_BF_FUNCTION("regex_replace", B483, "^\s*([A-Za-z'-]+),\s*([A-Za-z'-]+)\s*$", "\2 \1")</s:f>
      </s:c>
    </s:row>
    <s:row r="484" ht="18" customHeight="1">
      <s:c r="A484" s="10" t="n"/>
      <s:c r="B484" s="11" t="n"/>
      <s:c r="C484" s="7">
        <s:f>_xldudf_BF_FUNCTION("regex_extract", B484, Settings!$B$6)</s:f>
      </s:c>
      <s:c r="D484" s="7">
        <s:f>IF(ISTEXT(_xldudf_BF_FUNCTION("regex_test", B484, Settings!$B$7)), _xldudf_BF_FUNCTION("regex_test", B484, Settings!$B$7), IF(_xldudf_BF_FUNCTION("regex_test", B484, Settings!$B$7), "TRUE", "FALSE"))</s:f>
      </s:c>
      <s:c r="E484" s="7">
        <s:f>_xldudf_BF_FUNCTION("clean_phone", B484)</s:f>
      </s:c>
      <s:c r="F484" s="7">
        <s:f>_xldudf_BF_FUNCTION("regex_replace", B484, "^\s*([A-Za-z'-]+),\s*([A-Za-z'-]+)\s*$", "\2 \1")</s:f>
      </s:c>
    </s:row>
    <s:row r="485" ht="18" customHeight="1">
      <s:c r="A485" s="10" t="n"/>
      <s:c r="B485" s="11" t="n"/>
      <s:c r="C485" s="7">
        <s:f>_xldudf_BF_FUNCTION("regex_extract", B485, Settings!$B$6)</s:f>
      </s:c>
      <s:c r="D485" s="7">
        <s:f>IF(ISTEXT(_xldudf_BF_FUNCTION("regex_test", B485, Settings!$B$7)), _xldudf_BF_FUNCTION("regex_test", B485, Settings!$B$7), IF(_xldudf_BF_FUNCTION("regex_test", B485, Settings!$B$7), "TRUE", "FALSE"))</s:f>
      </s:c>
      <s:c r="E485" s="7">
        <s:f>_xldudf_BF_FUNCTION("clean_phone", B485)</s:f>
      </s:c>
      <s:c r="F485" s="7">
        <s:f>_xldudf_BF_FUNCTION("regex_replace", B485, "^\s*([A-Za-z'-]+),\s*([A-Za-z'-]+)\s*$", "\2 \1")</s:f>
      </s:c>
    </s:row>
    <s:row r="486" ht="18" customHeight="1">
      <s:c r="A486" s="10" t="n"/>
      <s:c r="B486" s="11" t="n"/>
      <s:c r="C486" s="7">
        <s:f>_xldudf_BF_FUNCTION("regex_extract", B486, Settings!$B$6)</s:f>
      </s:c>
      <s:c r="D486" s="7">
        <s:f>IF(ISTEXT(_xldudf_BF_FUNCTION("regex_test", B486, Settings!$B$7)), _xldudf_BF_FUNCTION("regex_test", B486, Settings!$B$7), IF(_xldudf_BF_FUNCTION("regex_test", B486, Settings!$B$7), "TRUE", "FALSE"))</s:f>
      </s:c>
      <s:c r="E486" s="7">
        <s:f>_xldudf_BF_FUNCTION("clean_phone", B486)</s:f>
      </s:c>
      <s:c r="F486" s="7">
        <s:f>_xldudf_BF_FUNCTION("regex_replace", B486, "^\s*([A-Za-z'-]+),\s*([A-Za-z'-]+)\s*$", "\2 \1")</s:f>
      </s:c>
    </s:row>
    <s:row r="487" ht="18" customHeight="1">
      <s:c r="A487" s="10" t="n"/>
      <s:c r="B487" s="11" t="n"/>
      <s:c r="C487" s="7">
        <s:f>_xldudf_BF_FUNCTION("regex_extract", B487, Settings!$B$6)</s:f>
      </s:c>
      <s:c r="D487" s="7">
        <s:f>IF(ISTEXT(_xldudf_BF_FUNCTION("regex_test", B487, Settings!$B$7)), _xldudf_BF_FUNCTION("regex_test", B487, Settings!$B$7), IF(_xldudf_BF_FUNCTION("regex_test", B487, Settings!$B$7), "TRUE", "FALSE"))</s:f>
      </s:c>
      <s:c r="E487" s="7">
        <s:f>_xldudf_BF_FUNCTION("clean_phone", B487)</s:f>
      </s:c>
      <s:c r="F487" s="7">
        <s:f>_xldudf_BF_FUNCTION("regex_replace", B487, "^\s*([A-Za-z'-]+),\s*([A-Za-z'-]+)\s*$", "\2 \1")</s:f>
      </s:c>
    </s:row>
    <s:row r="488" ht="18" customHeight="1">
      <s:c r="A488" s="10" t="n"/>
      <s:c r="B488" s="11" t="n"/>
      <s:c r="C488" s="7">
        <s:f>_xldudf_BF_FUNCTION("regex_extract", B488, Settings!$B$6)</s:f>
      </s:c>
      <s:c r="D488" s="7">
        <s:f>IF(ISTEXT(_xldudf_BF_FUNCTION("regex_test", B488, Settings!$B$7)), _xldudf_BF_FUNCTION("regex_test", B488, Settings!$B$7), IF(_xldudf_BF_FUNCTION("regex_test", B488, Settings!$B$7), "TRUE", "FALSE"))</s:f>
      </s:c>
      <s:c r="E488" s="7">
        <s:f>_xldudf_BF_FUNCTION("clean_phone", B488)</s:f>
      </s:c>
      <s:c r="F488" s="7">
        <s:f>_xldudf_BF_FUNCTION("regex_replace", B488, "^\s*([A-Za-z'-]+),\s*([A-Za-z'-]+)\s*$", "\2 \1")</s:f>
      </s:c>
    </s:row>
    <s:row r="489" ht="18" customHeight="1">
      <s:c r="A489" s="10" t="n"/>
      <s:c r="B489" s="11" t="n"/>
      <s:c r="C489" s="7">
        <s:f>_xldudf_BF_FUNCTION("regex_extract", B489, Settings!$B$6)</s:f>
      </s:c>
      <s:c r="D489" s="7">
        <s:f>IF(ISTEXT(_xldudf_BF_FUNCTION("regex_test", B489, Settings!$B$7)), _xldudf_BF_FUNCTION("regex_test", B489, Settings!$B$7), IF(_xldudf_BF_FUNCTION("regex_test", B489, Settings!$B$7), "TRUE", "FALSE"))</s:f>
      </s:c>
      <s:c r="E489" s="7">
        <s:f>_xldudf_BF_FUNCTION("clean_phone", B489)</s:f>
      </s:c>
      <s:c r="F489" s="7">
        <s:f>_xldudf_BF_FUNCTION("regex_replace", B489, "^\s*([A-Za-z'-]+),\s*([A-Za-z'-]+)\s*$", "\2 \1")</s:f>
      </s:c>
    </s:row>
    <s:row r="490" ht="18" customHeight="1">
      <s:c r="A490" s="10" t="n"/>
      <s:c r="B490" s="11" t="n"/>
      <s:c r="C490" s="7">
        <s:f>_xldudf_BF_FUNCTION("regex_extract", B490, Settings!$B$6)</s:f>
      </s:c>
      <s:c r="D490" s="7">
        <s:f>IF(ISTEXT(_xldudf_BF_FUNCTION("regex_test", B490, Settings!$B$7)), _xldudf_BF_FUNCTION("regex_test", B490, Settings!$B$7), IF(_xldudf_BF_FUNCTION("regex_test", B490, Settings!$B$7), "TRUE", "FALSE"))</s:f>
      </s:c>
      <s:c r="E490" s="7">
        <s:f>_xldudf_BF_FUNCTION("clean_phone", B490)</s:f>
      </s:c>
      <s:c r="F490" s="7">
        <s:f>_xldudf_BF_FUNCTION("regex_replace", B490, "^\s*([A-Za-z'-]+),\s*([A-Za-z'-]+)\s*$", "\2 \1")</s:f>
      </s:c>
    </s:row>
    <s:row r="491" ht="18" customHeight="1">
      <s:c r="A491" s="10" t="n"/>
      <s:c r="B491" s="11" t="n"/>
      <s:c r="C491" s="7">
        <s:f>_xldudf_BF_FUNCTION("regex_extract", B491, Settings!$B$6)</s:f>
      </s:c>
      <s:c r="D491" s="7">
        <s:f>IF(ISTEXT(_xldudf_BF_FUNCTION("regex_test", B491, Settings!$B$7)), _xldudf_BF_FUNCTION("regex_test", B491, Settings!$B$7), IF(_xldudf_BF_FUNCTION("regex_test", B491, Settings!$B$7), "TRUE", "FALSE"))</s:f>
      </s:c>
      <s:c r="E491" s="7">
        <s:f>_xldudf_BF_FUNCTION("clean_phone", B491)</s:f>
      </s:c>
      <s:c r="F491" s="7">
        <s:f>_xldudf_BF_FUNCTION("regex_replace", B491, "^\s*([A-Za-z'-]+),\s*([A-Za-z'-]+)\s*$", "\2 \1")</s:f>
      </s:c>
    </s:row>
    <s:row r="492" ht="18" customHeight="1">
      <s:c r="A492" s="10" t="n"/>
      <s:c r="B492" s="11" t="n"/>
      <s:c r="C492" s="7">
        <s:f>_xldudf_BF_FUNCTION("regex_extract", B492, Settings!$B$6)</s:f>
      </s:c>
      <s:c r="D492" s="7">
        <s:f>IF(ISTEXT(_xldudf_BF_FUNCTION("regex_test", B492, Settings!$B$7)), _xldudf_BF_FUNCTION("regex_test", B492, Settings!$B$7), IF(_xldudf_BF_FUNCTION("regex_test", B492, Settings!$B$7), "TRUE", "FALSE"))</s:f>
      </s:c>
      <s:c r="E492" s="7">
        <s:f>_xldudf_BF_FUNCTION("clean_phone", B492)</s:f>
      </s:c>
      <s:c r="F492" s="7">
        <s:f>_xldudf_BF_FUNCTION("regex_replace", B492, "^\s*([A-Za-z'-]+),\s*([A-Za-z'-]+)\s*$", "\2 \1")</s:f>
      </s:c>
    </s:row>
    <s:row r="493" ht="18" customHeight="1">
      <s:c r="A493" s="10" t="n"/>
      <s:c r="B493" s="11" t="n"/>
      <s:c r="C493" s="7">
        <s:f>_xldudf_BF_FUNCTION("regex_extract", B493, Settings!$B$6)</s:f>
      </s:c>
      <s:c r="D493" s="7">
        <s:f>IF(ISTEXT(_xldudf_BF_FUNCTION("regex_test", B493, Settings!$B$7)), _xldudf_BF_FUNCTION("regex_test", B493, Settings!$B$7), IF(_xldudf_BF_FUNCTION("regex_test", B493, Settings!$B$7), "TRUE", "FALSE"))</s:f>
      </s:c>
      <s:c r="E493" s="7">
        <s:f>_xldudf_BF_FUNCTION("clean_phone", B493)</s:f>
      </s:c>
      <s:c r="F493" s="7">
        <s:f>_xldudf_BF_FUNCTION("regex_replace", B493, "^\s*([A-Za-z'-]+),\s*([A-Za-z'-]+)\s*$", "\2 \1")</s:f>
      </s:c>
    </s:row>
    <s:row r="494" ht="18" customHeight="1">
      <s:c r="A494" s="10" t="n"/>
      <s:c r="B494" s="11" t="n"/>
      <s:c r="C494" s="7">
        <s:f>_xldudf_BF_FUNCTION("regex_extract", B494, Settings!$B$6)</s:f>
      </s:c>
      <s:c r="D494" s="7">
        <s:f>IF(ISTEXT(_xldudf_BF_FUNCTION("regex_test", B494, Settings!$B$7)), _xldudf_BF_FUNCTION("regex_test", B494, Settings!$B$7), IF(_xldudf_BF_FUNCTION("regex_test", B494, Settings!$B$7), "TRUE", "FALSE"))</s:f>
      </s:c>
      <s:c r="E494" s="7">
        <s:f>_xldudf_BF_FUNCTION("clean_phone", B494)</s:f>
      </s:c>
      <s:c r="F494" s="7">
        <s:f>_xldudf_BF_FUNCTION("regex_replace", B494, "^\s*([A-Za-z'-]+),\s*([A-Za-z'-]+)\s*$", "\2 \1")</s:f>
      </s:c>
    </s:row>
    <s:row r="495" ht="18" customHeight="1">
      <s:c r="A495" s="10" t="n"/>
      <s:c r="B495" s="11" t="n"/>
      <s:c r="C495" s="7">
        <s:f>_xldudf_BF_FUNCTION("regex_extract", B495, Settings!$B$6)</s:f>
      </s:c>
      <s:c r="D495" s="7">
        <s:f>IF(ISTEXT(_xldudf_BF_FUNCTION("regex_test", B495, Settings!$B$7)), _xldudf_BF_FUNCTION("regex_test", B495, Settings!$B$7), IF(_xldudf_BF_FUNCTION("regex_test", B495, Settings!$B$7), "TRUE", "FALSE"))</s:f>
      </s:c>
      <s:c r="E495" s="7">
        <s:f>_xldudf_BF_FUNCTION("clean_phone", B495)</s:f>
      </s:c>
      <s:c r="F495" s="7">
        <s:f>_xldudf_BF_FUNCTION("regex_replace", B495, "^\s*([A-Za-z'-]+),\s*([A-Za-z'-]+)\s*$", "\2 \1")</s:f>
      </s:c>
    </s:row>
    <s:row r="496" ht="18" customHeight="1">
      <s:c r="A496" s="10" t="n"/>
      <s:c r="B496" s="11" t="n"/>
      <s:c r="C496" s="7">
        <s:f>_xldudf_BF_FUNCTION("regex_extract", B496, Settings!$B$6)</s:f>
      </s:c>
      <s:c r="D496" s="7">
        <s:f>IF(ISTEXT(_xldudf_BF_FUNCTION("regex_test", B496, Settings!$B$7)), _xldudf_BF_FUNCTION("regex_test", B496, Settings!$B$7), IF(_xldudf_BF_FUNCTION("regex_test", B496, Settings!$B$7), "TRUE", "FALSE"))</s:f>
      </s:c>
      <s:c r="E496" s="7">
        <s:f>_xldudf_BF_FUNCTION("clean_phone", B496)</s:f>
      </s:c>
      <s:c r="F496" s="7">
        <s:f>_xldudf_BF_FUNCTION("regex_replace", B496, "^\s*([A-Za-z'-]+),\s*([A-Za-z'-]+)\s*$", "\2 \1")</s:f>
      </s:c>
    </s:row>
    <s:row r="497" ht="18" customHeight="1">
      <s:c r="A497" s="10" t="n"/>
      <s:c r="B497" s="11" t="n"/>
      <s:c r="C497" s="7">
        <s:f>_xldudf_BF_FUNCTION("regex_extract", B497, Settings!$B$6)</s:f>
      </s:c>
      <s:c r="D497" s="7">
        <s:f>IF(ISTEXT(_xldudf_BF_FUNCTION("regex_test", B497, Settings!$B$7)), _xldudf_BF_FUNCTION("regex_test", B497, Settings!$B$7), IF(_xldudf_BF_FUNCTION("regex_test", B497, Settings!$B$7), "TRUE", "FALSE"))</s:f>
      </s:c>
      <s:c r="E497" s="7">
        <s:f>_xldudf_BF_FUNCTION("clean_phone", B497)</s:f>
      </s:c>
      <s:c r="F497" s="7">
        <s:f>_xldudf_BF_FUNCTION("regex_replace", B497, "^\s*([A-Za-z'-]+),\s*([A-Za-z'-]+)\s*$", "\2 \1")</s:f>
      </s:c>
    </s:row>
    <s:row r="498" ht="18" customHeight="1">
      <s:c r="A498" s="10" t="n"/>
      <s:c r="B498" s="11" t="n"/>
      <s:c r="C498" s="7">
        <s:f>_xldudf_BF_FUNCTION("regex_extract", B498, Settings!$B$6)</s:f>
      </s:c>
      <s:c r="D498" s="7">
        <s:f>IF(ISTEXT(_xldudf_BF_FUNCTION("regex_test", B498, Settings!$B$7)), _xldudf_BF_FUNCTION("regex_test", B498, Settings!$B$7), IF(_xldudf_BF_FUNCTION("regex_test", B498, Settings!$B$7), "TRUE", "FALSE"))</s:f>
      </s:c>
      <s:c r="E498" s="7">
        <s:f>_xldudf_BF_FUNCTION("clean_phone", B498)</s:f>
      </s:c>
      <s:c r="F498" s="7">
        <s:f>_xldudf_BF_FUNCTION("regex_replace", B498, "^\s*([A-Za-z'-]+),\s*([A-Za-z'-]+)\s*$", "\2 \1")</s:f>
      </s:c>
    </s:row>
    <s:row r="499" ht="18" customHeight="1">
      <s:c r="A499" s="10" t="n"/>
      <s:c r="B499" s="11" t="n"/>
      <s:c r="C499" s="7">
        <s:f>_xldudf_BF_FUNCTION("regex_extract", B499, Settings!$B$6)</s:f>
      </s:c>
      <s:c r="D499" s="7">
        <s:f>IF(ISTEXT(_xldudf_BF_FUNCTION("regex_test", B499, Settings!$B$7)), _xldudf_BF_FUNCTION("regex_test", B499, Settings!$B$7), IF(_xldudf_BF_FUNCTION("regex_test", B499, Settings!$B$7), "TRUE", "FALSE"))</s:f>
      </s:c>
      <s:c r="E499" s="7">
        <s:f>_xldudf_BF_FUNCTION("clean_phone", B499)</s:f>
      </s:c>
      <s:c r="F499" s="7">
        <s:f>_xldudf_BF_FUNCTION("regex_replace", B499, "^\s*([A-Za-z'-]+),\s*([A-Za-z'-]+)\s*$", "\2 \1")</s:f>
      </s:c>
    </s:row>
    <s:row r="500" ht="18" customHeight="1">
      <s:c r="A500" s="10" t="n"/>
      <s:c r="B500" s="11" t="n"/>
      <s:c r="C500" s="7">
        <s:f>_xldudf_BF_FUNCTION("regex_extract", B500, Settings!$B$6)</s:f>
      </s:c>
      <s:c r="D500" s="7">
        <s:f>IF(ISTEXT(_xldudf_BF_FUNCTION("regex_test", B500, Settings!$B$7)), _xldudf_BF_FUNCTION("regex_test", B500, Settings!$B$7), IF(_xldudf_BF_FUNCTION("regex_test", B500, Settings!$B$7), "TRUE", "FALSE"))</s:f>
      </s:c>
      <s:c r="E500" s="7">
        <s:f>_xldudf_BF_FUNCTION("clean_phone", B500)</s:f>
      </s:c>
      <s:c r="F500" s="7">
        <s:f>_xldudf_BF_FUNCTION("regex_replace", B500, "^\s*([A-Za-z'-]+),\s*([A-Za-z'-]+)\s*$", "\2 \1")</s:f>
      </s:c>
    </s:row>
    <s:row r="501" ht="18" customHeight="1">
      <s:c r="A501" s="10" t="n"/>
      <s:c r="B501" s="11" t="n"/>
      <s:c r="C501" s="7">
        <s:f>_xldudf_BF_FUNCTION("regex_extract", B501, Settings!$B$6)</s:f>
      </s:c>
      <s:c r="D501" s="7">
        <s:f>IF(ISTEXT(_xldudf_BF_FUNCTION("regex_test", B501, Settings!$B$7)), _xldudf_BF_FUNCTION("regex_test", B501, Settings!$B$7), IF(_xldudf_BF_FUNCTION("regex_test", B501, Settings!$B$7), "TRUE", "FALSE"))</s:f>
      </s:c>
      <s:c r="E501" s="7">
        <s:f>_xldudf_BF_FUNCTION("clean_phone", B501)</s:f>
      </s:c>
      <s:c r="F501" s="7">
        <s:f>_xldudf_BF_FUNCTION("regex_replace", B501, "^\s*([A-Za-z'-]+),\s*([A-Za-z'-]+)\s*$", "\2 \1")</s:f>
      </s:c>
    </s:row>
    <s:row r="502" ht="18" customHeight="1">
      <s:c r="A502" s="10" t="n"/>
      <s:c r="B502" s="11" t="n"/>
      <s:c r="C502" s="7">
        <s:f>_xldudf_BF_FUNCTION("regex_extract", B502, Settings!$B$6)</s:f>
      </s:c>
      <s:c r="D502" s="7">
        <s:f>IF(ISTEXT(_xldudf_BF_FUNCTION("regex_test", B502, Settings!$B$7)), _xldudf_BF_FUNCTION("regex_test", B502, Settings!$B$7), IF(_xldudf_BF_FUNCTION("regex_test", B502, Settings!$B$7), "TRUE", "FALSE"))</s:f>
      </s:c>
      <s:c r="E502" s="7">
        <s:f>_xldudf_BF_FUNCTION("clean_phone", B502)</s:f>
      </s:c>
      <s:c r="F502" s="7">
        <s:f>_xldudf_BF_FUNCTION("regex_replace", B502, "^\s*([A-Za-z'-]+),\s*([A-Za-z'-]+)\s*$", "\2 \1")</s:f>
      </s:c>
    </s:row>
    <s:row r="503" ht="18" customHeight="1">
      <s:c r="A503" s="10" t="n"/>
      <s:c r="B503" s="11" t="n"/>
      <s:c r="C503" s="7">
        <s:f>_xldudf_BF_FUNCTION("regex_extract", B503, Settings!$B$6)</s:f>
      </s:c>
      <s:c r="D503" s="7">
        <s:f>IF(ISTEXT(_xldudf_BF_FUNCTION("regex_test", B503, Settings!$B$7)), _xldudf_BF_FUNCTION("regex_test", B503, Settings!$B$7), IF(_xldudf_BF_FUNCTION("regex_test", B503, Settings!$B$7), "TRUE", "FALSE"))</s:f>
      </s:c>
      <s:c r="E503" s="7">
        <s:f>_xldudf_BF_FUNCTION("clean_phone", B503)</s:f>
      </s:c>
      <s:c r="F503" s="7">
        <s:f>_xldudf_BF_FUNCTION("regex_replace", B503, "^\s*([A-Za-z'-]+),\s*([A-Za-z'-]+)\s*$", "\2 \1")</s:f>
      </s:c>
    </s:row>
    <s:row r="504" ht="18" customHeight="1">
      <s:c r="A504" s="10" t="n"/>
      <s:c r="B504" s="11" t="n"/>
      <s:c r="C504" s="7">
        <s:f>_xldudf_BF_FUNCTION("regex_extract", B504, Settings!$B$6)</s:f>
      </s:c>
      <s:c r="D504" s="7">
        <s:f>IF(ISTEXT(_xldudf_BF_FUNCTION("regex_test", B504, Settings!$B$7)), _xldudf_BF_FUNCTION("regex_test", B504, Settings!$B$7), IF(_xldudf_BF_FUNCTION("regex_test", B504, Settings!$B$7), "TRUE", "FALSE"))</s:f>
      </s:c>
      <s:c r="E504" s="7">
        <s:f>_xldudf_BF_FUNCTION("clean_phone", B504)</s:f>
      </s:c>
      <s:c r="F504" s="7">
        <s:f>_xldudf_BF_FUNCTION("regex_replace", B504, "^\s*([A-Za-z'-]+),\s*([A-Za-z'-]+)\s*$", "\2 \1")</s:f>
      </s:c>
    </s:row>
    <s:row r="505" ht="18" customHeight="1">
      <s:c r="A505" s="10" t="n"/>
      <s:c r="B505" s="11" t="n"/>
      <s:c r="C505" s="7">
        <s:f>_xldudf_BF_FUNCTION("regex_extract", B505, Settings!$B$6)</s:f>
      </s:c>
      <s:c r="D505" s="7">
        <s:f>IF(ISTEXT(_xldudf_BF_FUNCTION("regex_test", B505, Settings!$B$7)), _xldudf_BF_FUNCTION("regex_test", B505, Settings!$B$7), IF(_xldudf_BF_FUNCTION("regex_test", B505, Settings!$B$7), "TRUE", "FALSE"))</s:f>
      </s:c>
      <s:c r="E505" s="7">
        <s:f>_xldudf_BF_FUNCTION("clean_phone", B505)</s:f>
      </s:c>
      <s:c r="F505" s="7">
        <s:f>_xldudf_BF_FUNCTION("regex_replace", B505, "^\s*([A-Za-z'-]+),\s*([A-Za-z'-]+)\s*$", "\2 \1")</s:f>
      </s:c>
    </s:row>
    <s:row r="506" ht="18" customHeight="1">
      <s:c r="A506" s="10" t="n"/>
      <s:c r="B506" s="11" t="n"/>
      <s:c r="C506" s="7">
        <s:f>_xldudf_BF_FUNCTION("regex_extract", B506, Settings!$B$6)</s:f>
      </s:c>
      <s:c r="D506" s="7">
        <s:f>IF(ISTEXT(_xldudf_BF_FUNCTION("regex_test", B506, Settings!$B$7)), _xldudf_BF_FUNCTION("regex_test", B506, Settings!$B$7), IF(_xldudf_BF_FUNCTION("regex_test", B506, Settings!$B$7), "TRUE", "FALSE"))</s:f>
      </s:c>
      <s:c r="E506" s="7">
        <s:f>_xldudf_BF_FUNCTION("clean_phone", B506)</s:f>
      </s:c>
      <s:c r="F506" s="7">
        <s:f>_xldudf_BF_FUNCTION("regex_replace", B506, "^\s*([A-Za-z'-]+),\s*([A-Za-z'-]+)\s*$", "\2 \1")</s:f>
      </s:c>
    </s:row>
    <s:row r="507" ht="18" customHeight="1">
      <s:c r="A507" s="10" t="n"/>
      <s:c r="B507" s="11" t="n"/>
      <s:c r="C507" s="7">
        <s:f>_xldudf_BF_FUNCTION("regex_extract", B507, Settings!$B$6)</s:f>
      </s:c>
      <s:c r="D507" s="7">
        <s:f>IF(ISTEXT(_xldudf_BF_FUNCTION("regex_test", B507, Settings!$B$7)), _xldudf_BF_FUNCTION("regex_test", B507, Settings!$B$7), IF(_xldudf_BF_FUNCTION("regex_test", B507, Settings!$B$7), "TRUE", "FALSE"))</s:f>
      </s:c>
      <s:c r="E507" s="7">
        <s:f>_xldudf_BF_FUNCTION("clean_phone", B507)</s:f>
      </s:c>
      <s:c r="F507" s="7">
        <s:f>_xldudf_BF_FUNCTION("regex_replace", B507, "^\s*([A-Za-z'-]+),\s*([A-Za-z'-]+)\s*$", "\2 \1")</s:f>
      </s:c>
    </s:row>
    <s:row r="508" ht="18" customHeight="1">
      <s:c r="A508" s="10" t="n"/>
      <s:c r="B508" s="11" t="n"/>
      <s:c r="C508" s="7">
        <s:f>_xldudf_BF_FUNCTION("regex_extract", B508, Settings!$B$6)</s:f>
      </s:c>
      <s:c r="D508" s="7">
        <s:f>IF(ISTEXT(_xldudf_BF_FUNCTION("regex_test", B508, Settings!$B$7)), _xldudf_BF_FUNCTION("regex_test", B508, Settings!$B$7), IF(_xldudf_BF_FUNCTION("regex_test", B508, Settings!$B$7), "TRUE", "FALSE"))</s:f>
      </s:c>
      <s:c r="E508" s="7">
        <s:f>_xldudf_BF_FUNCTION("clean_phone", B508)</s:f>
      </s:c>
      <s:c r="F508" s="7">
        <s:f>_xldudf_BF_FUNCTION("regex_replace", B508, "^\s*([A-Za-z'-]+),\s*([A-Za-z'-]+)\s*$", "\2 \1")</s:f>
      </s:c>
    </s:row>
    <s:row r="509" ht="18" customHeight="1">
      <s:c r="A509" s="10" t="n"/>
      <s:c r="B509" s="11" t="n"/>
      <s:c r="C509" s="7">
        <s:f>_xldudf_BF_FUNCTION("regex_extract", B509, Settings!$B$6)</s:f>
      </s:c>
      <s:c r="D509" s="7">
        <s:f>IF(ISTEXT(_xldudf_BF_FUNCTION("regex_test", B509, Settings!$B$7)), _xldudf_BF_FUNCTION("regex_test", B509, Settings!$B$7), IF(_xldudf_BF_FUNCTION("regex_test", B509, Settings!$B$7), "TRUE", "FALSE"))</s:f>
      </s:c>
      <s:c r="E509" s="7">
        <s:f>_xldudf_BF_FUNCTION("clean_phone", B509)</s:f>
      </s:c>
      <s:c r="F509" s="7">
        <s:f>_xldudf_BF_FUNCTION("regex_replace", B509, "^\s*([A-Za-z'-]+),\s*([A-Za-z'-]+)\s*$", "\2 \1")</s:f>
      </s:c>
    </s:row>
    <s:row r="510" ht="18" customHeight="1">
      <s:c r="A510" s="10" t="n"/>
      <s:c r="B510" s="11" t="n"/>
      <s:c r="C510" s="7">
        <s:f>_xldudf_BF_FUNCTION("regex_extract", B510, Settings!$B$6)</s:f>
      </s:c>
      <s:c r="D510" s="7">
        <s:f>IF(ISTEXT(_xldudf_BF_FUNCTION("regex_test", B510, Settings!$B$7)), _xldudf_BF_FUNCTION("regex_test", B510, Settings!$B$7), IF(_xldudf_BF_FUNCTION("regex_test", B510, Settings!$B$7), "TRUE", "FALSE"))</s:f>
      </s:c>
      <s:c r="E510" s="7">
        <s:f>_xldudf_BF_FUNCTION("clean_phone", B510)</s:f>
      </s:c>
      <s:c r="F510" s="7">
        <s:f>_xldudf_BF_FUNCTION("regex_replace", B510, "^\s*([A-Za-z'-]+),\s*([A-Za-z'-]+)\s*$", "\2 \1")</s:f>
      </s:c>
    </s:row>
    <s:row r="511" ht="18" customHeight="1">
      <s:c r="A511" s="10" t="n"/>
      <s:c r="B511" s="11" t="n"/>
      <s:c r="C511" s="7">
        <s:f>_xldudf_BF_FUNCTION("regex_extract", B511, Settings!$B$6)</s:f>
      </s:c>
      <s:c r="D511" s="7">
        <s:f>IF(ISTEXT(_xldudf_BF_FUNCTION("regex_test", B511, Settings!$B$7)), _xldudf_BF_FUNCTION("regex_test", B511, Settings!$B$7), IF(_xldudf_BF_FUNCTION("regex_test", B511, Settings!$B$7), "TRUE", "FALSE"))</s:f>
      </s:c>
      <s:c r="E511" s="7">
        <s:f>_xldudf_BF_FUNCTION("clean_phone", B511)</s:f>
      </s:c>
      <s:c r="F511" s="7">
        <s:f>_xldudf_BF_FUNCTION("regex_replace", B511, "^\s*([A-Za-z'-]+),\s*([A-Za-z'-]+)\s*$", "\2 \1")</s:f>
      </s:c>
    </s:row>
    <s:row r="512" ht="18" customHeight="1">
      <s:c r="A512" s="10" t="n"/>
      <s:c r="B512" s="11" t="n"/>
      <s:c r="C512" s="7">
        <s:f>_xldudf_BF_FUNCTION("regex_extract", B512, Settings!$B$6)</s:f>
      </s:c>
      <s:c r="D512" s="7">
        <s:f>IF(ISTEXT(_xldudf_BF_FUNCTION("regex_test", B512, Settings!$B$7)), _xldudf_BF_FUNCTION("regex_test", B512, Settings!$B$7), IF(_xldudf_BF_FUNCTION("regex_test", B512, Settings!$B$7), "TRUE", "FALSE"))</s:f>
      </s:c>
      <s:c r="E512" s="7">
        <s:f>_xldudf_BF_FUNCTION("clean_phone", B512)</s:f>
      </s:c>
      <s:c r="F512" s="7">
        <s:f>_xldudf_BF_FUNCTION("regex_replace", B512, "^\s*([A-Za-z'-]+),\s*([A-Za-z'-]+)\s*$", "\2 \1")</s:f>
      </s:c>
    </s:row>
    <s:row r="513" ht="18" customHeight="1">
      <s:c r="A513" s="10" t="n"/>
      <s:c r="B513" s="11" t="n"/>
      <s:c r="C513" s="7">
        <s:f>_xldudf_BF_FUNCTION("regex_extract", B513, Settings!$B$6)</s:f>
      </s:c>
      <s:c r="D513" s="7">
        <s:f>IF(ISTEXT(_xldudf_BF_FUNCTION("regex_test", B513, Settings!$B$7)), _xldudf_BF_FUNCTION("regex_test", B513, Settings!$B$7), IF(_xldudf_BF_FUNCTION("regex_test", B513, Settings!$B$7), "TRUE", "FALSE"))</s:f>
      </s:c>
      <s:c r="E513" s="7">
        <s:f>_xldudf_BF_FUNCTION("clean_phone", B513)</s:f>
      </s:c>
      <s:c r="F513" s="7">
        <s:f>_xldudf_BF_FUNCTION("regex_replace", B513, "^\s*([A-Za-z'-]+),\s*([A-Za-z'-]+)\s*$", "\2 \1")</s:f>
      </s:c>
    </s:row>
    <s:row r="514" ht="18" customHeight="1">
      <s:c r="A514" s="10" t="n"/>
      <s:c r="B514" s="11" t="n"/>
      <s:c r="C514" s="7">
        <s:f>_xldudf_BF_FUNCTION("regex_extract", B514, Settings!$B$6)</s:f>
      </s:c>
      <s:c r="D514" s="7">
        <s:f>IF(ISTEXT(_xldudf_BF_FUNCTION("regex_test", B514, Settings!$B$7)), _xldudf_BF_FUNCTION("regex_test", B514, Settings!$B$7), IF(_xldudf_BF_FUNCTION("regex_test", B514, Settings!$B$7), "TRUE", "FALSE"))</s:f>
      </s:c>
      <s:c r="E514" s="7">
        <s:f>_xldudf_BF_FUNCTION("clean_phone", B514)</s:f>
      </s:c>
      <s:c r="F514" s="7">
        <s:f>_xldudf_BF_FUNCTION("regex_replace", B514, "^\s*([A-Za-z'-]+),\s*([A-Za-z'-]+)\s*$", "\2 \1")</s:f>
      </s:c>
    </s:row>
    <s:row r="515" ht="18" customHeight="1">
      <s:c r="A515" s="10" t="n"/>
      <s:c r="B515" s="11" t="n"/>
      <s:c r="C515" s="7">
        <s:f>_xldudf_BF_FUNCTION("regex_extract", B515, Settings!$B$6)</s:f>
      </s:c>
      <s:c r="D515" s="7">
        <s:f>IF(ISTEXT(_xldudf_BF_FUNCTION("regex_test", B515, Settings!$B$7)), _xldudf_BF_FUNCTION("regex_test", B515, Settings!$B$7), IF(_xldudf_BF_FUNCTION("regex_test", B515, Settings!$B$7), "TRUE", "FALSE"))</s:f>
      </s:c>
      <s:c r="E515" s="7">
        <s:f>_xldudf_BF_FUNCTION("clean_phone", B515)</s:f>
      </s:c>
      <s:c r="F515" s="7">
        <s:f>_xldudf_BF_FUNCTION("regex_replace", B515, "^\s*([A-Za-z'-]+),\s*([A-Za-z'-]+)\s*$", "\2 \1")</s:f>
      </s:c>
    </s:row>
    <s:row r="516" ht="18" customHeight="1">
      <s:c r="A516" s="10" t="n"/>
      <s:c r="B516" s="11" t="n"/>
      <s:c r="C516" s="7">
        <s:f>_xldudf_BF_FUNCTION("regex_extract", B516, Settings!$B$6)</s:f>
      </s:c>
      <s:c r="D516" s="7">
        <s:f>IF(ISTEXT(_xldudf_BF_FUNCTION("regex_test", B516, Settings!$B$7)), _xldudf_BF_FUNCTION("regex_test", B516, Settings!$B$7), IF(_xldudf_BF_FUNCTION("regex_test", B516, Settings!$B$7), "TRUE", "FALSE"))</s:f>
      </s:c>
      <s:c r="E516" s="7">
        <s:f>_xldudf_BF_FUNCTION("clean_phone", B516)</s:f>
      </s:c>
      <s:c r="F516" s="7">
        <s:f>_xldudf_BF_FUNCTION("regex_replace", B516, "^\s*([A-Za-z'-]+),\s*([A-Za-z'-]+)\s*$", "\2 \1")</s:f>
      </s:c>
    </s:row>
    <s:row r="517" ht="18" customHeight="1">
      <s:c r="A517" s="10" t="n"/>
      <s:c r="B517" s="11" t="n"/>
      <s:c r="C517" s="7">
        <s:f>_xldudf_BF_FUNCTION("regex_extract", B517, Settings!$B$6)</s:f>
      </s:c>
      <s:c r="D517" s="7">
        <s:f>IF(ISTEXT(_xldudf_BF_FUNCTION("regex_test", B517, Settings!$B$7)), _xldudf_BF_FUNCTION("regex_test", B517, Settings!$B$7), IF(_xldudf_BF_FUNCTION("regex_test", B517, Settings!$B$7), "TRUE", "FALSE"))</s:f>
      </s:c>
      <s:c r="E517" s="7">
        <s:f>_xldudf_BF_FUNCTION("clean_phone", B517)</s:f>
      </s:c>
      <s:c r="F517" s="7">
        <s:f>_xldudf_BF_FUNCTION("regex_replace", B517, "^\s*([A-Za-z'-]+),\s*([A-Za-z'-]+)\s*$", "\2 \1")</s:f>
      </s:c>
    </s:row>
    <s:row r="518" ht="18" customHeight="1">
      <s:c r="A518" s="10" t="n"/>
      <s:c r="B518" s="11" t="n"/>
      <s:c r="C518" s="7">
        <s:f>_xldudf_BF_FUNCTION("regex_extract", B518, Settings!$B$6)</s:f>
      </s:c>
      <s:c r="D518" s="7">
        <s:f>IF(ISTEXT(_xldudf_BF_FUNCTION("regex_test", B518, Settings!$B$7)), _xldudf_BF_FUNCTION("regex_test", B518, Settings!$B$7), IF(_xldudf_BF_FUNCTION("regex_test", B518, Settings!$B$7), "TRUE", "FALSE"))</s:f>
      </s:c>
      <s:c r="E518" s="7">
        <s:f>_xldudf_BF_FUNCTION("clean_phone", B518)</s:f>
      </s:c>
      <s:c r="F518" s="7">
        <s:f>_xldudf_BF_FUNCTION("regex_replace", B518, "^\s*([A-Za-z'-]+),\s*([A-Za-z'-]+)\s*$", "\2 \1")</s:f>
      </s:c>
    </s:row>
    <s:row r="519" ht="18" customHeight="1">
      <s:c r="A519" s="10" t="n"/>
      <s:c r="B519" s="11" t="n"/>
      <s:c r="C519" s="7">
        <s:f>_xldudf_BF_FUNCTION("regex_extract", B519, Settings!$B$6)</s:f>
      </s:c>
      <s:c r="D519" s="7">
        <s:f>IF(ISTEXT(_xldudf_BF_FUNCTION("regex_test", B519, Settings!$B$7)), _xldudf_BF_FUNCTION("regex_test", B519, Settings!$B$7), IF(_xldudf_BF_FUNCTION("regex_test", B519, Settings!$B$7), "TRUE", "FALSE"))</s:f>
      </s:c>
      <s:c r="E519" s="7">
        <s:f>_xldudf_BF_FUNCTION("clean_phone", B519)</s:f>
      </s:c>
      <s:c r="F519" s="7">
        <s:f>_xldudf_BF_FUNCTION("regex_replace", B519, "^\s*([A-Za-z'-]+),\s*([A-Za-z'-]+)\s*$", "\2 \1")</s:f>
      </s:c>
    </s:row>
    <s:row r="520" ht="18" customHeight="1">
      <s:c r="A520" s="10" t="n"/>
      <s:c r="B520" s="11" t="n"/>
      <s:c r="C520" s="7">
        <s:f>_xldudf_BF_FUNCTION("regex_extract", B520, Settings!$B$6)</s:f>
      </s:c>
      <s:c r="D520" s="7">
        <s:f>IF(ISTEXT(_xldudf_BF_FUNCTION("regex_test", B520, Settings!$B$7)), _xldudf_BF_FUNCTION("regex_test", B520, Settings!$B$7), IF(_xldudf_BF_FUNCTION("regex_test", B520, Settings!$B$7), "TRUE", "FALSE"))</s:f>
      </s:c>
      <s:c r="E520" s="7">
        <s:f>_xldudf_BF_FUNCTION("clean_phone", B520)</s:f>
      </s:c>
      <s:c r="F520" s="7">
        <s:f>_xldudf_BF_FUNCTION("regex_replace", B520, "^\s*([A-Za-z'-]+),\s*([A-Za-z'-]+)\s*$", "\2 \1")</s:f>
      </s:c>
    </s:row>
    <s:row r="521" ht="18" customHeight="1">
      <s:c r="A521" s="10" t="n"/>
      <s:c r="B521" s="11" t="n"/>
      <s:c r="C521" s="7">
        <s:f>_xldudf_BF_FUNCTION("regex_extract", B521, Settings!$B$6)</s:f>
      </s:c>
      <s:c r="D521" s="7">
        <s:f>IF(ISTEXT(_xldudf_BF_FUNCTION("regex_test", B521, Settings!$B$7)), _xldudf_BF_FUNCTION("regex_test", B521, Settings!$B$7), IF(_xldudf_BF_FUNCTION("regex_test", B521, Settings!$B$7), "TRUE", "FALSE"))</s:f>
      </s:c>
      <s:c r="E521" s="7">
        <s:f>_xldudf_BF_FUNCTION("clean_phone", B521)</s:f>
      </s:c>
      <s:c r="F521" s="7">
        <s:f>_xldudf_BF_FUNCTION("regex_replace", B521, "^\s*([A-Za-z'-]+),\s*([A-Za-z'-]+)\s*$", "\2 \1")</s:f>
      </s:c>
    </s:row>
    <s:row r="522" ht="18" customHeight="1">
      <s:c r="A522" s="10" t="n"/>
      <s:c r="B522" s="11" t="n"/>
      <s:c r="C522" s="7">
        <s:f>_xldudf_BF_FUNCTION("regex_extract", B522, Settings!$B$6)</s:f>
      </s:c>
      <s:c r="D522" s="7">
        <s:f>IF(ISTEXT(_xldudf_BF_FUNCTION("regex_test", B522, Settings!$B$7)), _xldudf_BF_FUNCTION("regex_test", B522, Settings!$B$7), IF(_xldudf_BF_FUNCTION("regex_test", B522, Settings!$B$7), "TRUE", "FALSE"))</s:f>
      </s:c>
      <s:c r="E522" s="7">
        <s:f>_xldudf_BF_FUNCTION("clean_phone", B522)</s:f>
      </s:c>
      <s:c r="F522" s="7">
        <s:f>_xldudf_BF_FUNCTION("regex_replace", B522, "^\s*([A-Za-z'-]+),\s*([A-Za-z'-]+)\s*$", "\2 \1")</s:f>
      </s:c>
    </s:row>
    <s:row r="523" ht="18" customHeight="1">
      <s:c r="A523" s="10" t="n"/>
      <s:c r="B523" s="11" t="n"/>
      <s:c r="C523" s="7">
        <s:f>_xldudf_BF_FUNCTION("regex_extract", B523, Settings!$B$6)</s:f>
      </s:c>
      <s:c r="D523" s="7">
        <s:f>IF(ISTEXT(_xldudf_BF_FUNCTION("regex_test", B523, Settings!$B$7)), _xldudf_BF_FUNCTION("regex_test", B523, Settings!$B$7), IF(_xldudf_BF_FUNCTION("regex_test", B523, Settings!$B$7), "TRUE", "FALSE"))</s:f>
      </s:c>
      <s:c r="E523" s="7">
        <s:f>_xldudf_BF_FUNCTION("clean_phone", B523)</s:f>
      </s:c>
      <s:c r="F523" s="7">
        <s:f>_xldudf_BF_FUNCTION("regex_replace", B523, "^\s*([A-Za-z'-]+),\s*([A-Za-z'-]+)\s*$", "\2 \1")</s:f>
      </s:c>
    </s:row>
    <s:row r="524" ht="18" customHeight="1">
      <s:c r="A524" s="10" t="n"/>
      <s:c r="B524" s="11" t="n"/>
      <s:c r="C524" s="7">
        <s:f>_xldudf_BF_FUNCTION("regex_extract", B524, Settings!$B$6)</s:f>
      </s:c>
      <s:c r="D524" s="7">
        <s:f>IF(ISTEXT(_xldudf_BF_FUNCTION("regex_test", B524, Settings!$B$7)), _xldudf_BF_FUNCTION("regex_test", B524, Settings!$B$7), IF(_xldudf_BF_FUNCTION("regex_test", B524, Settings!$B$7), "TRUE", "FALSE"))</s:f>
      </s:c>
      <s:c r="E524" s="7">
        <s:f>_xldudf_BF_FUNCTION("clean_phone", B524)</s:f>
      </s:c>
      <s:c r="F524" s="7">
        <s:f>_xldudf_BF_FUNCTION("regex_replace", B524, "^\s*([A-Za-z'-]+),\s*([A-Za-z'-]+)\s*$", "\2 \1")</s:f>
      </s:c>
    </s:row>
    <s:row r="525" ht="18" customHeight="1">
      <s:c r="A525" s="10" t="n"/>
      <s:c r="B525" s="11" t="n"/>
      <s:c r="C525" s="7">
        <s:f>_xldudf_BF_FUNCTION("regex_extract", B525, Settings!$B$6)</s:f>
      </s:c>
      <s:c r="D525" s="7">
        <s:f>IF(ISTEXT(_xldudf_BF_FUNCTION("regex_test", B525, Settings!$B$7)), _xldudf_BF_FUNCTION("regex_test", B525, Settings!$B$7), IF(_xldudf_BF_FUNCTION("regex_test", B525, Settings!$B$7), "TRUE", "FALSE"))</s:f>
      </s:c>
      <s:c r="E525" s="7">
        <s:f>_xldudf_BF_FUNCTION("clean_phone", B525)</s:f>
      </s:c>
      <s:c r="F525" s="7">
        <s:f>_xldudf_BF_FUNCTION("regex_replace", B525, "^\s*([A-Za-z'-]+),\s*([A-Za-z'-]+)\s*$", "\2 \1")</s:f>
      </s:c>
    </s:row>
    <s:row r="526" ht="18" customHeight="1">
      <s:c r="A526" s="10" t="n"/>
      <s:c r="B526" s="11" t="n"/>
      <s:c r="C526" s="7">
        <s:f>_xldudf_BF_FUNCTION("regex_extract", B526, Settings!$B$6)</s:f>
      </s:c>
      <s:c r="D526" s="7">
        <s:f>IF(ISTEXT(_xldudf_BF_FUNCTION("regex_test", B526, Settings!$B$7)), _xldudf_BF_FUNCTION("regex_test", B526, Settings!$B$7), IF(_xldudf_BF_FUNCTION("regex_test", B526, Settings!$B$7), "TRUE", "FALSE"))</s:f>
      </s:c>
      <s:c r="E526" s="7">
        <s:f>_xldudf_BF_FUNCTION("clean_phone", B526)</s:f>
      </s:c>
      <s:c r="F526" s="7">
        <s:f>_xldudf_BF_FUNCTION("regex_replace", B526, "^\s*([A-Za-z'-]+),\s*([A-Za-z'-]+)\s*$", "\2 \1")</s:f>
      </s:c>
    </s:row>
    <s:row r="527" ht="18" customHeight="1">
      <s:c r="A527" s="10" t="n"/>
      <s:c r="B527" s="11" t="n"/>
      <s:c r="C527" s="7">
        <s:f>_xldudf_BF_FUNCTION("regex_extract", B527, Settings!$B$6)</s:f>
      </s:c>
      <s:c r="D527" s="7">
        <s:f>IF(ISTEXT(_xldudf_BF_FUNCTION("regex_test", B527, Settings!$B$7)), _xldudf_BF_FUNCTION("regex_test", B527, Settings!$B$7), IF(_xldudf_BF_FUNCTION("regex_test", B527, Settings!$B$7), "TRUE", "FALSE"))</s:f>
      </s:c>
      <s:c r="E527" s="7">
        <s:f>_xldudf_BF_FUNCTION("clean_phone", B527)</s:f>
      </s:c>
      <s:c r="F527" s="7">
        <s:f>_xldudf_BF_FUNCTION("regex_replace", B527, "^\s*([A-Za-z'-]+),\s*([A-Za-z'-]+)\s*$", "\2 \1")</s:f>
      </s:c>
    </s:row>
  </s:sheetData>
  <s:mergeCells count="5">
    <s:mergeCell ref="A2:F2"/>
    <s:mergeCell ref="A1:F1"/>
    <s:mergeCell ref="A6:F6"/>
    <s:mergeCell ref="A4:F4"/>
    <s:mergeCell ref="A26:F26"/>
  </s:mergeCells>
  <s:pageMargins left="0.75" right="0.75" top="1" bottom="1" header="0.5" footer="0.5"/>
</s:worksheet>
</file>

<file path=xl/worksheets/sheet2.xml><?xml version="1.0" encoding="utf-8"?>
<s:worksheet xmlns:s="http://schemas.openxmlformats.org/spreadsheetml/2006/main">
  <s:sheetPr>
    <s:outlinePr summaryBelow="1" summaryRight="1"/>
    <s:pageSetUpPr/>
  </s:sheetPr>
  <s:dimension ref="A1:B8"/>
  <s:sheetViews>
    <s:sheetView showGridLines="0" zoomScale="100" workbookViewId="0">
      <s:selection activeCell="A1" sqref="A1"/>
    </s:sheetView>
  </s:sheetViews>
  <s:sheetFormatPr baseColWidth="8" defaultRowHeight="15"/>
  <s:cols>
    <s:col width="25" customWidth="1" min="1" max="1"/>
    <s:col width="52.5" customWidth="1" min="2" max="2"/>
  </s:cols>
  <s:sheetData>
    <s:row r="1" ht="25.5" customHeight="1">
      <s:c r="A1" s="1" t="inlineStr">
        <s:is>
          <s:t>Settings</s:t>
        </s:is>
      </s:c>
    </s:row>
    <s:row r="2" ht="31.5" customHeight="1">
      <s:c r="A2" s="2" t="inlineStr">
        <s:is>
          <s:t>Patterns used across the workbook.</s:t>
        </s:is>
      </s:c>
    </s:row>
    <s:row r="3" ht="18" customHeight="1"/>
    <s:row r="4" ht="18" customHeight="1">
      <s:c r="A4" s="3" t="inlineStr">
        <s:is>
          <s:t>Patterns are regular expressions. Invoice Ref reads B6; Has Email and the Email list read B7.</s:t>
        </s:is>
      </s:c>
    </s:row>
    <s:row r="5" ht="18" customHeight="1"/>
    <s:row r="6" ht="18" customHeight="1">
      <s:c r="A6" s="5" t="inlineStr">
        <s:is>
          <s:t>Invoice pattern</s:t>
        </s:is>
      </s:c>
      <s:c r="B6" s="6" t="inlineStr">
        <s:is>
          <s:t>INV-\d{4}-\d{4}</s:t>
        </s:is>
      </s:c>
    </s:row>
    <s:row r="7" ht="18" customHeight="1">
      <s:c r="A7" s="5" t="inlineStr">
        <s:is>
          <s:t>Email pattern</s:t>
        </s:is>
      </s:c>
      <s:c r="B7" s="6" t="inlineStr">
        <s:is>
          <s:t>[A-Za-z0-9._%+-]+@[A-Za-z0-9.-]+\.[A-Za-z]{2,}</s:t>
        </s:is>
      </s:c>
    </s:row>
    <s:row r="8" ht="18" customHeight="1">
      <s:c r="A8" s="4" t="inlineStr">
        <s:is>
          <s:t>Functions</s:t>
        </s:is>
      </s:c>
    </s:row>
    <s:row r="9">
      <s:c r="A9" cm="1">
        <s:f t="array" ref="A9:B16">_xldudf_BF_OUTPUT("summary")</s:f>
      </s:c>
    </s:row>
  </s:sheetData>
  <s:mergeCells count="4">
    <s:mergeCell ref="A4:B4"/>
    <s:mergeCell ref="A8:B8"/>
    <s:mergeCell ref="A2:B2"/>
    <s:mergeCell ref="A1:B1"/>
  </s:mergeCells>
  <s:pageMargins left="0.75" right="0.75" top="1" bottom="1" header="0.5" footer="0.5"/>
</s: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2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2" t="inlineStr">
        <is>
          <t>@app.cell
def _():
    import re
    import boardflare as bf
    import marimo as mo
    return bf, mo, re</t>
        </is>
      </c>
      <c r="G3" t="inlineStr">
        <is>
          <t>Revision</t>
        </is>
      </c>
      <c r="H3" t="n">
        <v>1</v>
      </c>
    </row>
    <row r="4">
      <c r="A4" s="12" t="inlineStr">
        <is>
          <t>@app.cell
def _(mo):
    title = mo.md(
        "# Text Functions\n\n"
        "Pull values out of messy free text with one call per cell. Each function is registered below and called from worksheet cells with `=BF.FUNCTION(\"name\", ...)`. Bad input returns a short problem message such as `Check pattern`, never an error."
    )
    title
    return (title,)</t>
        </is>
      </c>
      <c r="G4" t="inlineStr">
        <is>
          <t>Startup mode</t>
        </is>
      </c>
      <c r="H4" s="12" t="inlineStr">
        <is>
          <t>run</t>
        </is>
      </c>
    </row>
    <row r="5">
      <c r="A5" s="12" t="inlineStr">
        <is>
          <t>@app.cell
def _():
    # --- Edit these rules ---
    # One US phone number with three groups: area code, exchange, line.
    # clean_phone prints the groups as 555-014-2290 and drops a leading +1.
    PHONE_PATTERN = r"(?&lt;!\d)(?:\+?1[\s.-]?)?\(?(\d{3})\)?[\s.-]?(\d{3})[\s.-]?(\d{4})(?!\d)"
    return (PHONE_PATTERN,)</t>
        </is>
      </c>
      <c r="G5" t="inlineStr">
        <is>
          <t>Format version</t>
        </is>
      </c>
      <c r="H5" s="12" t="inlineStr">
        <is>
          <t>2</t>
        </is>
      </c>
    </row>
    <row r="6">
      <c r="A6" s="12" t="inlineStr">
        <is>
          <t>@app.cell
def _(PHONE_PATTERN, re):
    # A minus sign counts only when no word character or hyphen comes before it, so "2026-11-30" gives 2026, 11, 30
    _number_rx = re.compile(r"(?:(?&lt;![\w-])-)?\$?\d{1,3}(?:,\d{3})+(?:\.\d+)?|(?:(?&lt;![\w-])-)?\$?\d+(?:\.\d+)?")
    def _text(value):
        return "" if value is None else str(value)
    def _cell(row):
        if isinstance(row, (list, tuple)):
            return row[0] if row else None
        return row
    def _each(value, fn):
        """Apply fn to one cell, or to each cell of a column range (same shape out)."""
        if isinstance(value, (list, tuple)):
            return [[fn(_cell(row))] for row in value]
        return fn(value)
    def _fail(value, message):
        """The problem message in every cell the input covers."""
        return _each(value, lambda _: message)
    def _compile(pattern):
        if not isinstance(pattern, str) or pattern == "":
            return None
        try:
            return re.compile(pattern)
        except re.error:
            return None
    def regex_extract(text, pattern, group=0):
        """First match of pattern in text, or one numbered group of it. Blank when nothing matches."""
        rx = _compile(pattern)
        if rx is None:
            return "Check pattern"
        if group is None or group == "":
            group = 0
        try:
            index = int(group)
            valid = index == float(group) and 0 &lt;= index &lt;= rx.groups
        except (TypeError, ValueError):
            valid = False
        if not valid:
            return "Check group"
        def one(value):
            match = rx.search(_text(value))
            if match is None:
                return ""
            return match.group(index) or ""
        return _each(text, one)
    def regex_replace(text, pattern, replacement):
        """Replace every match of pattern. Groups such as \\1 and \\2 can appear in the replacement."""
        rx = _compile(pattern)
        if rx is None:
            return _fail(text, "Check pattern")
        repl = _text(replacement)
        def one(value):
            try:
                return rx.sub(repl, _text(value))
            except (re.error, IndexError):
                return "Check replacement"
        return _each(text, one)
    def regex_test(text, pattern):
        """TRUE when pattern matches anywhere in text, otherwise FALSE."""
        rx = _compile(pattern)
        if rx is None:
            return _fail(text, "Check pattern")
        return _each(text, lambda value: rx.search(_text(value)) is not None)
    def regex_split(text, pattern):
        """The parts of text between matches of pattern, as a list. The worksheet places each part in its own cell."""
        rx = _compile(pattern)
        if rx is None:
            return "Check pattern"
        return [rx.split(_text(text))]
    def extract_emails(text, pattern):
        """Every match of pattern in text, in order, as a list. The worksheet places each one in its own cell."""
        rx = _compile(pattern)
        if rx is None:
            return "Check pattern"
        return [[m.group(0)] for m in rx.finditer(_text(text))] or ""
    def extract_numbers(text):
        """Every number in text, in order, as a signed number. A leading minus is kept; $ and thousands separators are removed."""
        found = [float(m.group(0).replace(",", "").replace("$", "")) for m in _number_rx.finditer(_text(text))]
        return [[n] for n in found] or ""
    def clean_phone(text):
        """The first US phone number in text as 555-014-2290. Blank when none is found."""
        rx = _compile(PHONE_PATTERN)
        if rx is None:
            return _fail(text, "Check pattern")
        def one(value):
            match = rx.search(_text(value))
            if match is None:
                return ""
            try:
                return "-".join(match.group(1, 2, 3))
            except IndexError:
                return "Check pattern"
        return _each(text, one)
    functions = {
        "regex_extract": regex_extract,
        "regex_replace": regex_replace,
        "regex_test": regex_test,
        "regex_split": regex_split,
        "extract_emails": extract_emails,
        "extract_numbers": extract_numbers,
        "clean_phone": clean_phone,
    }
    return (functions,)</t>
        </is>
      </c>
      <c r="G6" t="inlineStr">
        <is>
          <t>Saved at</t>
        </is>
      </c>
      <c r="H6" s="12" t="inlineStr">
        <is>
          <t>1970-01-01T00:00:00Z</t>
        </is>
      </c>
    </row>
    <row r="7">
      <c r="A7" s="12" t="inlineStr">
        <is>
          <t>@app.cell
def _(mo):
    reference = mo.md(
        r"""
        ## Function reference
        Copy any row into a worksheet cell. Text arguments can be a single cell or, where noted, a column.
        | Function | Arguments | Result | Example |
        | --- | --- | --- | --- |
        | `regex_extract` | text, pattern, group (optional) | First match, or one numbered group; blank when nothing matches | `=BF.FUNCTION("regex_extract", B28, "INV-\d{4}-\d{4}")` |
        | `regex_replace` | text, pattern, replacement | Every match replaced; \1, \2 refer to groups. Single cell or column | `=BF.FUNCTION("regex_replace", B31, "^(\w+), (\w+)$", "\2 \1")` |
        | `regex_test` | text, pattern | TRUE when the pattern matches anywhere. Single cell or column | `=BF.FUNCTION("regex_test", B29, "@")` |
        | `regex_split` | text, pattern | Parts between matches, as a list (one per cell) | `=BF.FUNCTION("regex_split", B36, ",\s*")` |
        | `extract_emails` | text, pattern | Every match of the pattern, as a list (one per cell) | `=BF.FUNCTION("extract_emails", B34, Settings!$B$7)` |
        | `extract_numbers` | text | Every number as a signed number (a leading minus is kept; $ and thousands separators removed), as a list (one per cell) | `=BF.FUNCTION("extract_numbers", B40)` |
        | `clean_phone` | text | First US phone number as 555-014-2290; blank when none. Single cell or column | `=BF.FUNCTION("clean_phone", B39)` |
        A function that returns a list gives one item per cell. Place item k with `INDEX(BF.FUNCTION(...), k, 1)` for a column or `INDEX(BF.FUNCTION(...), 1, k)` for a row, as the list blocks on Messy Text do.
        Problem messages:`Check pattern` when a pattern is blank or does not compile, `Check group` when a group number is out of range, `Check replacement` when a replacement refers to a group that does not exist.
        """
    )
    reference
    return (reference,)</t>
        </is>
      </c>
      <c r="G7" t="inlineStr">
        <is>
          <t>Source SHA-256</t>
        </is>
      </c>
      <c r="H7" s="12" t="inlineStr">
        <is>
          <t>358c98778efc73f8433a132a361af2188e111d09a60f482e1e369fae593dbea3</t>
        </is>
      </c>
    </row>
    <row r="8">
      <c r="A8" s="12" t="inlineStr">
        <is>
          <t>@app.cell
def _(bf, functions):
    import inspect
    summary = [["Function", "Ready-to-Copy Formula"]]
    for name, func in functions.items():
        params = [p.name for p in inspect.signature(func).parameters.values() if p.default is inspect.Parameter.empty]
        args_str = "".join(f", {p}" for p in params)
        summary.append([name, f'=BF.FUNCTION("{name}"{args_str})'])
    publication = bf.publish(
        outputs={"summary": summary},
        functions=functions,
    )
    publication
    return (publication,)</t>
        </is>
      </c>
      <c r="G8" t="inlineStr">
        <is>
          <t>Engine</t>
        </is>
      </c>
      <c r="H8" s="12" t="inlineStr">
        <is>
          <t>python</t>
        </is>
      </c>
    </row>
    <row r="9">
      <c r="G9" t="inlineStr">
        <is>
          <t>Notebook header</t>
        </is>
      </c>
      <c r="H9" s="12" t="inlineStr">
        <is>
          <t>import marimo
__generated_with = "0.24.0"
app = marimo.App(width="medium")</t>
        </is>
      </c>
    </row>
    <row r="10">
      <c r="G10" t="inlineStr">
        <is>
          <t>Template ID</t>
        </is>
      </c>
      <c r="H10" s="12" t="inlineStr">
        <is>
          <t>text-functions</t>
        </is>
      </c>
    </row>
    <row r="11">
      <c r="G11" t="inlineStr">
        <is>
          <t>Template version</t>
        </is>
      </c>
      <c r="H11" s="12" t="inlineStr">
        <is>
          <t>rt-2440c68f2e28545c5c39</t>
        </is>
      </c>
    </row>
    <row r="12">
      <c r="G12" t="inlineStr">
        <is>
          <t>Workbook instance ID</t>
        </is>
      </c>
      <c r="H12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