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drawings/drawing1.xml" ContentType="application/vnd.openxmlformats-officedocument.drawing+xml"/>
  <ct:Override PartName="/xl/worksheets/sheet3.xml" ContentType="application/vnd.openxmlformats-officedocument.spreadsheetml.worksheet+xml"/>
  <ct:Override PartName="/xl/worksheets/sheet4.xml" ContentType="application/vnd.openxmlformats-officedocument.spreadsheetml.worksheet+xml"/>
  <ct:Override PartName="/xl/tables/table1.xml" ContentType="application/vnd.openxmlformats-officedocument.spreadsheetml.table+xml"/>
  <ct:Override PartName="/xl/worksheets/sheet5.xml" ContentType="application/vnd.openxmlformats-officedocument.spreadsheetml.worksheet+xml"/>
  <ct:Override PartName="/xl/worksheets/sheet6.xml" ContentType="application/vnd.openxmlformats-officedocument.spreadsheetml.worksheet+xml"/>
  <ct:Override PartName="/xl/tables/table2.xml" ContentType="application/vnd.openxmlformats-officedocument.spreadsheetml.table+xml"/>
  <ct:Override PartName="/xl/worksheets/sheet7.xml" ContentType="application/vnd.openxmlformats-officedocument.spreadsheetml.worksheet+xml"/>
  <ct:Override PartName="/xl/worksheets/sheet8.xml" ContentType="application/vnd.openxmlformats-officedocument.spreadsheetml.worksheet+xml"/>
  <ct:Override PartName="/xl/worksheets/sheet9.xml" ContentType="application/vnd.openxmlformats-officedocument.spreadsheetml.worksheet+xml"/>
  <ct:Override PartName="/xl/tables/table3.xml" ContentType="application/vnd.openxmlformats-officedocument.spreadsheetml.table+xml"/>
  <ct:Override PartName="/xl/worksheets/sheet10.xml" ContentType="application/vnd.openxmlformats-officedocument.spreadsheetml.worksheet+xml"/>
  <ct:Override PartName="/xl/charts/chart1.xml" ContentType="application/vnd.openxmlformats-officedocument.drawingml.char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Forecast" sheetId="1" state="visible" r:id="rId4"/>
    <s:sheet name="Charts" sheetId="2" state="visible" r:id="rId6"/>
    <s:sheet name="Holdout" sheetId="3" state="visible" r:id="rId7"/>
    <s:sheet name="Data" sheetId="4" state="visible" r:id="rId8"/>
    <s:sheet name="Settings" sheetId="5" state="visible" r:id="rId9"/>
    <s:sheet name="Candidates" sheetId="6" state="visible" r:id="rId10"/>
    <s:sheet name="ChartData" sheetId="7" state="visible" r:id="rId11"/>
    <s:sheet name="Validation" sheetId="8" state="visible" r:id="rId12"/>
    <s:sheet name="Guide" sheetId="9" state="visible" r:id="rId13"/>
    <s:sheet name="_BOARDFLARE" sheetId="10" state="veryHidden" r:id="rId5"/>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0"/>
  <fonts count="9">
    <font>
      <name val="Calibri"/>
      <family val="2"/>
      <color theme="1"/>
      <sz val="11"/>
      <scheme val="minor"/>
    </font>
    <font>
      <b val="1"/>
      <color rgb="FFFFFFFF"/>
      <sz val="18"/>
    </font>
    <font>
      <color rgb="FFDCE8F5"/>
      <sz val="11"/>
    </font>
    <font>
      <b val="1"/>
      <color rgb="FFFFFFFF"/>
      <sz val="11"/>
    </font>
    <font>
      <b val="1"/>
      <color rgb="FF14532D"/>
      <sz val="10"/>
    </font>
    <font>
      <color rgb="FF14532D"/>
      <sz val="10"/>
    </font>
    <font>
      <b val="1"/>
      <color rgb="FF334155"/>
      <sz val="10"/>
    </font>
    <font>
      <color rgb="FF64748B"/>
      <sz val="9"/>
    </font>
    <font>
      <color rgb="FF0F172A"/>
      <sz val="10"/>
    </font>
  </fonts>
  <fills count="8">
    <fill>
      <patternFill/>
    </fill>
    <fill>
      <patternFill patternType="gray125"/>
    </fill>
    <fill>
      <patternFill patternType="solid">
        <fgColor rgb="FF1E3A5F"/>
      </patternFill>
    </fill>
    <fill>
      <patternFill patternType="solid">
        <fgColor rgb="FF356A9A"/>
      </patternFill>
    </fill>
    <fill>
      <patternFill patternType="solid">
        <fgColor rgb="FFDDF7E8"/>
      </patternFill>
    </fill>
    <fill>
      <patternFill patternType="solid">
        <fgColor rgb="FFECFDF3"/>
      </patternFill>
    </fill>
    <fill>
      <patternFill patternType="solid">
        <fgColor rgb="FFE8EEF5"/>
      </patternFill>
    </fill>
    <fill>
      <patternFill patternType="solid">
        <fgColor rgb="FFEAF4FF"/>
      </patternFill>
    </fill>
  </fills>
  <borders count="9">
    <border>
      <left/>
      <right/>
      <top/>
      <bottom/>
      <diagonal/>
    </border>
    <border>
      <bottom style="thin">
        <color rgb="FF86C9A3"/>
      </bottom>
    </border>
    <border>
      <bottom style="thin">
        <color rgb="FFC6E8D3"/>
      </bottom>
    </border>
    <border>
      <bottom style="thin">
        <color rgb="FFAAB8C7"/>
      </bottom>
    </border>
    <border>
      <left style="thin">
        <color rgb="FF7BA7D1"/>
      </left>
      <right style="thin">
        <color rgb="FF7BA7D1"/>
      </right>
      <top style="thin">
        <color rgb="FF7BA7D1"/>
      </top>
      <bottom style="thin">
        <color rgb="FF7BA7D1"/>
      </bottom>
    </border>
    <border>
      <bottom style="thin">
        <color rgb="FFE2E8F0"/>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top style="thin">
        <color rgb="FF7BA7D1"/>
      </top>
      <bottom style="thin">
        <color rgb="FF7BA7D1"/>
      </bottom>
    </border>
  </borders>
  <cellStyleXfs count="1">
    <xf numFmtId="0" fontId="0" fillId="0" borderId="0"/>
  </cellStyleXfs>
  <cellXfs count="21">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xf>
    <xf numFmtId="0" fontId="5" fillId="5" borderId="2" applyAlignment="1" pivotButton="0" quotePrefix="0" xfId="0">
      <alignment vertical="center" wrapText="1"/>
    </xf>
    <xf numFmtId="4" fontId="5" fillId="5" borderId="2" applyAlignment="1" pivotButton="0" quotePrefix="0" xfId="0">
      <alignment vertical="center" wrapText="1"/>
    </xf>
    <xf numFmtId="0" fontId="6" fillId="6" borderId="3" applyAlignment="1" pivotButton="0" quotePrefix="0" xfId="0">
      <alignment vertical="center" wrapText="1"/>
    </xf>
    <xf numFmtId="0" fontId="7" fillId="0" borderId="0" applyAlignment="1" pivotButton="0" quotePrefix="0" xfId="0">
      <alignment wrapText="1"/>
    </xf>
    <xf numFmtId="0" fontId="8" fillId="7" borderId="4" applyAlignment="1" pivotButton="0" quotePrefix="0" xfId="0">
      <alignment vertical="center" wrapText="1"/>
    </xf>
    <xf numFmtId="4" fontId="8" fillId="7" borderId="4" applyAlignment="1" pivotButton="0" quotePrefix="0" xfId="0">
      <alignment vertical="center"/>
    </xf>
    <xf numFmtId="0" fontId="8" fillId="0" borderId="5" applyAlignment="1" pivotButton="0" quotePrefix="0" xfId="0">
      <alignment vertical="center" wrapText="1"/>
    </xf>
    <xf numFmtId="3" fontId="8" fillId="7" borderId="4" applyAlignment="1" pivotButton="0" quotePrefix="0" xfId="0">
      <alignment vertical="center"/>
    </xf>
    <xf numFmtId="0" fontId="8" fillId="7" borderId="6" applyAlignment="1" pivotButton="0" quotePrefix="0" xfId="0">
      <alignment vertical="center" wrapText="1"/>
    </xf>
    <xf numFmtId="0" fontId="8" fillId="7" borderId="7" applyAlignment="1" pivotButton="0" quotePrefix="0" xfId="0">
      <alignment vertical="center" wrapText="1"/>
    </xf>
    <xf numFmtId="3" fontId="8" fillId="7" borderId="6" applyAlignment="1" pivotButton="0" quotePrefix="0" xfId="0">
      <alignment vertical="center"/>
    </xf>
    <xf numFmtId="3" fontId="8" fillId="7" borderId="8" applyAlignment="1" pivotButton="0" quotePrefix="0" xfId="0">
      <alignment vertical="center"/>
    </xf>
    <xf numFmtId="3" fontId="8" fillId="7" borderId="7" applyAlignment="1" pivotButton="0" quotePrefix="0" xfId="0">
      <alignment vertical="center"/>
    </xf>
    <xf numFmtId="0" fontId="8" fillId="7" borderId="8"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10.xml" Id="rId5" /><pr:Relationship Type="http://schemas.openxmlformats.org/officeDocument/2006/relationships/worksheet" Target="/xl/worksheets/sheet2.xml" Id="rId6" /><pr:Relationship Type="http://schemas.openxmlformats.org/officeDocument/2006/relationships/worksheet" Target="/xl/worksheets/sheet3.xml" Id="rId7" /><pr:Relationship Type="http://schemas.openxmlformats.org/officeDocument/2006/relationships/worksheet" Target="/xl/worksheets/sheet4.xml" Id="rId8" /><pr:Relationship Type="http://schemas.openxmlformats.org/officeDocument/2006/relationships/worksheet" Target="/xl/worksheets/sheet5.xml" Id="rId9" /><pr:Relationship Type="http://schemas.openxmlformats.org/officeDocument/2006/relationships/worksheet" Target="/xl/worksheets/sheet6.xml" Id="rId10" /><pr:Relationship Type="http://schemas.openxmlformats.org/officeDocument/2006/relationships/worksheet" Target="/xl/worksheets/sheet7.xml" Id="rId11" /><pr:Relationship Type="http://schemas.openxmlformats.org/officeDocument/2006/relationships/worksheet" Target="/xl/worksheets/sheet8.xml" Id="rId12" /><pr:Relationship Type="http://schemas.openxmlformats.org/officeDocument/2006/relationships/worksheet" Target="/xl/worksheets/sheet9.xml" Id="rId13" /></pr:Relationships>
</file>

<file path=xl/charts/chart1.xml><?xml version="1.0" encoding="utf-8"?>
<chartSpace xmlns:a="http://schemas.openxmlformats.org/drawingml/2006/main" xmlns="http://schemas.openxmlformats.org/drawingml/2006/chart">
  <roundedCorners val="0"/>
  <chart>
    <title>
      <tx>
        <rich>
          <a:bodyPr/>
          <a:p>
            <a:pPr>
              <a:defRPr sz="1300" b="1">
                <a:solidFill>
                  <a:srgbClr val="404040"/>
                </a:solidFill>
              </a:defRPr>
            </a:pPr>
            <a:r>
              <a:rPr sz="1300" b="1">
                <a:solidFill>
                  <a:srgbClr val="404040"/>
                </a:solidFill>
              </a:rPr>
              <a:t>Time Series Forecast with 95% Prediction Interval</a:t>
            </a:r>
          </a:p>
        </rich>
      </tx>
      <overlay val="0"/>
    </title>
    <plotArea>
      <scatterChart>
        <scatterStyle val="smoothMarker"/>
        <ser>
          <idx val="0"/>
          <order val="0"/>
          <tx>
            <v>Historical Actual</v>
          </tx>
          <spPr>
            <a:ln>
              <a:noFill/>
              <a:prstDash val="solid"/>
            </a:ln>
          </spPr>
          <marker>
            <symbol val="circle"/>
            <size val="7"/>
            <spPr>
              <a:solidFill>
                <a:srgbClr val="1F4E79"/>
              </a:solidFill>
              <a:ln w="9525">
                <a:solidFill>
                  <a:srgbClr val="1F4E79"/>
                </a:solidFill>
                <a:prstDash val="solid"/>
              </a:ln>
            </spPr>
          </marker>
          <xVal>
            <numRef>
              <f>'ChartData'!$A$5:$A$148</f>
            </numRef>
          </xVal>
          <yVal>
            <numRef>
              <f>'ChartData'!$B$5:$B$148</f>
            </numRef>
          </yVal>
          <smooth val="0"/>
        </ser>
        <ser>
          <idx val="1"/>
          <order val="1"/>
          <tx>
            <v>Holdout Forecast</v>
          </tx>
          <spPr>
            <a:ln w="28575">
              <a:solidFill>
                <a:srgbClr val="C55A11"/>
              </a:solidFill>
              <a:prstDash val="solid"/>
            </a:ln>
          </spPr>
          <marker>
            <symbol val="none"/>
            <spPr>
              <a:ln>
                <a:prstDash val="solid"/>
              </a:ln>
            </spPr>
          </marker>
          <xVal>
            <numRef>
              <f>'ChartData'!$A$137:$A$148</f>
            </numRef>
          </xVal>
          <yVal>
            <numRef>
              <f>'ChartData'!$C$137:$C$148</f>
            </numRef>
          </yVal>
          <smooth val="1"/>
        </ser>
        <ser>
          <idx val="2"/>
          <order val="2"/>
          <tx>
            <v>Forecast</v>
          </tx>
          <spPr>
            <a:ln w="28575">
              <a:solidFill>
                <a:srgbClr val="2E7D32"/>
              </a:solidFill>
              <a:prstDash val="solid"/>
            </a:ln>
          </spPr>
          <marker>
            <symbol val="none"/>
            <spPr>
              <a:ln>
                <a:prstDash val="solid"/>
              </a:ln>
            </spPr>
          </marker>
          <xVal>
            <numRef>
              <f>'ChartData'!$A$149:$A$160</f>
            </numRef>
          </xVal>
          <yVal>
            <numRef>
              <f>'ChartData'!$D$149:$D$160</f>
            </numRef>
          </yVal>
          <smooth val="1"/>
        </ser>
        <ser>
          <idx val="3"/>
          <order val="3"/>
          <tx>
            <v>Lower 95% Bound</v>
          </tx>
          <spPr>
            <a:ln w="19050">
              <a:solidFill>
                <a:srgbClr val="7B1FA2"/>
              </a:solidFill>
              <a:prstDash val="dash"/>
            </a:ln>
          </spPr>
          <marker>
            <symbol val="none"/>
            <spPr>
              <a:ln>
                <a:prstDash val="solid"/>
              </a:ln>
            </spPr>
          </marker>
          <xVal>
            <numRef>
              <f>'ChartData'!$A$149:$A$160</f>
            </numRef>
          </xVal>
          <yVal>
            <numRef>
              <f>'ChartData'!$E$149:$E$160</f>
            </numRef>
          </yVal>
          <smooth val="1"/>
        </ser>
        <ser>
          <idx val="4"/>
          <order val="4"/>
          <tx>
            <v>Upper 95% Bound</v>
          </tx>
          <spPr>
            <a:ln w="19050">
              <a:solidFill>
                <a:srgbClr val="7B1FA2"/>
              </a:solidFill>
              <a:prstDash val="dash"/>
            </a:ln>
          </spPr>
          <marker>
            <symbol val="none"/>
            <spPr>
              <a:ln>
                <a:prstDash val="solid"/>
              </a:ln>
            </spPr>
          </marker>
          <xVal>
            <numRef>
              <f>'ChartData'!$A$149:$A$160</f>
            </numRef>
          </xVal>
          <yVal>
            <numRef>
              <f>'ChartData'!$F$149:$F$160</f>
            </numRef>
          </yVal>
          <smooth val="1"/>
        </ser>
        <axId val="10"/>
        <axId val="20"/>
      </scatterChart>
      <valAx>
        <axId val="10"/>
        <scaling>
          <orientation val="minMax"/>
        </scaling>
        <delete val="0"/>
        <axPos val="b"/>
        <majorGridlines>
          <spPr>
            <a:ln w="9525">
              <a:solidFill>
                <a:srgbClr val="D9D9D9"/>
              </a:solidFill>
              <a:prstDash val="solid"/>
            </a:ln>
          </spPr>
        </majorGridlines>
        <title>
          <tx>
            <rich>
              <a:bodyPr/>
              <a:p>
                <a:pPr>
                  <a:defRPr sz="1000" b="1">
                    <a:solidFill>
                      <a:srgbClr val="404040"/>
                    </a:solidFill>
                  </a:defRPr>
                </a:pPr>
                <a:r>
                  <a:rPr sz="1000" b="1">
                    <a:solidFill>
                      <a:srgbClr val="404040"/>
                    </a:solidFill>
                  </a:rPr>
                  <a:t>Period</a:t>
                </a:r>
              </a:p>
            </rich>
          </tx>
          <overlay val="0"/>
        </title>
        <numFmt formatCode="General" sourceLinked="0"/>
        <majorTickMark val="out"/>
        <minorTickMark val="none"/>
        <tickLblPos val="nextTo"/>
        <spPr>
          <a:ln w="9525">
            <a:solidFill>
              <a:srgbClr val="7F7F7F"/>
            </a:solidFill>
            <a:prstDash val="solid"/>
          </a:ln>
        </spPr>
        <txPr>
          <a:bodyPr/>
          <a:p>
            <a:pPr>
              <a:defRPr sz="900" b="0">
                <a:solidFill>
                  <a:srgbClr val="404040"/>
                </a:solidFill>
              </a:defRPr>
            </a:pPr>
            <a:endParaRPr sz="900" b="0">
              <a:solidFill>
                <a:srgbClr val="404040"/>
              </a:solidFill>
            </a:endParaRPr>
          </a:p>
        </txPr>
        <crossAx val="20"/>
      </valAx>
      <valAx>
        <axId val="20"/>
        <scaling>
          <orientation val="minMax"/>
        </scaling>
        <delete val="0"/>
        <axPos val="l"/>
        <majorGridlines>
          <spPr>
            <a:ln w="9525">
              <a:solidFill>
                <a:srgbClr val="D9D9D9"/>
              </a:solidFill>
              <a:prstDash val="solid"/>
            </a:ln>
          </spPr>
        </majorGridlines>
        <title>
          <tx>
            <rich>
              <a:bodyPr/>
              <a:p>
                <a:pPr>
                  <a:defRPr sz="1000" b="1">
                    <a:solidFill>
                      <a:srgbClr val="404040"/>
                    </a:solidFill>
                  </a:defRPr>
                </a:pPr>
                <a:r>
                  <a:rPr sz="1000" b="1">
                    <a:solidFill>
                      <a:srgbClr val="404040"/>
                    </a:solidFill>
                  </a:rPr>
                  <a:t>Value</a:t>
                </a:r>
              </a:p>
            </rich>
          </tx>
          <overlay val="0"/>
        </title>
        <numFmt formatCode="General" sourceLinked="0"/>
        <majorTickMark val="out"/>
        <minorTickMark val="none"/>
        <tickLblPos val="nextTo"/>
        <spPr>
          <a:ln w="9525">
            <a:solidFill>
              <a:srgbClr val="7F7F7F"/>
            </a:solidFill>
            <a:prstDash val="solid"/>
          </a:ln>
        </spPr>
        <txPr>
          <a:bodyPr/>
          <a:p>
            <a:pPr>
              <a:defRPr sz="900" b="0">
                <a:solidFill>
                  <a:srgbClr val="404040"/>
                </a:solidFill>
              </a:defRPr>
            </a:pPr>
            <a:endParaRPr sz="900" b="0">
              <a:solidFill>
                <a:srgbClr val="404040"/>
              </a:solidFill>
            </a:endParaRPr>
          </a:p>
        </txPr>
        <crossAx val="10"/>
      </valAx>
    </plotArea>
    <legend>
      <legendPos val="b"/>
      <overlay val="0"/>
      <txPr>
        <a:bodyPr/>
        <a:p>
          <a:pPr>
            <a:defRPr sz="900" b="0">
              <a:solidFill>
                <a:srgbClr val="404040"/>
              </a:solidFill>
            </a:defRPr>
          </a:pPr>
          <a:endParaRPr sz="900" b="0">
            <a:solidFill>
              <a:srgbClr val="404040"/>
            </a:solidFill>
          </a:endParaRPr>
        </a:p>
      </txPr>
    </legend>
    <plotVisOnly val="1"/>
    <dispBlanksAs val="gap"/>
  </chart>
  <spPr>
    <a:ln w="9525">
      <a:solidFill>
        <a:srgbClr val="BFBFBF"/>
      </a:solidFill>
      <a:prstDash val="solid"/>
    </a:ln>
  </spPr>
</chartSpace>
</file>

<file path=xl/drawings/_rels/drawing1.xml.rels><?xml version='1.0' encoding='utf-8'?>
<pr:Relationships xmlns:pr="http://schemas.openxmlformats.org/package/2006/relationships"><pr:Relationship Type="http://schemas.openxmlformats.org/officeDocument/2006/relationships/chart" Target="/xl/charts/chart1.xml" Id="rId1" /></pr:Relationships>
</file>

<file path=xl/drawings/drawing1.xml><?xml version="1.0" encoding="utf-8"?>
<xdr:wsDr xmlns:a="http://schemas.openxmlformats.org/drawingml/2006/main" xmlns:c="http://schemas.openxmlformats.org/drawingml/2006/chart" xmlns:r="http://schemas.openxmlformats.org/officeDocument/2006/relationships" xmlns:xdr="http://schemas.openxmlformats.org/drawingml/2006/spreadsheetDrawing">
  <xdr:twoCellAnchor>
    <xdr:from>
      <xdr:col>0</xdr:col>
      <xdr:colOff>0</xdr:colOff>
      <xdr:row>3</xdr:row>
      <xdr:rowOff>0</xdr:rowOff>
    </xdr:from>
    <xdr:to>
      <xdr:col>10</xdr:col>
      <xdr:colOff>0</xdr:colOff>
      <xdr:row>25</xdr:row>
      <xdr:rowOff>0</xdr:rowOff>
    </xdr:to>
    <xdr:graphicFrame>
      <xdr:nvGraphicFramePr>
        <xdr:cNvPr id="1" name="Chart 1"/>
        <xdr:cNvGraphicFramePr/>
      </xdr:nvGraphicFramePr>
      <xdr:xfrm/>
      <a:graphic>
        <a:graphicData uri="http://schemas.openxmlformats.org/drawingml/2006/chart">
          <c:chart r:id="rId1"/>
        </a:graphicData>
      </a:graphic>
    </xdr:graphicFrame>
    <xdr:clientData/>
  </xdr:twoCellAnchor>
</xdr:wsDr>
</file>

<file path=xl/tables/table1.xml><?xml version="1.0" encoding="utf-8"?>
<table xmlns="http://schemas.openxmlformats.org/spreadsheetml/2006/main" id="1" name="DataTable" displayName="DataTable" ref="A4:B304" headerRowCount="1" totalsRowShown="0">
  <autoFilter ref="A4:B304"/>
  <tableColumns count="2">
    <tableColumn id="1" name="Period"/>
    <tableColumn id="2" name="Value"/>
  </tableColumns>
  <tableStyleInfo name="TableStyleMedium2" showFirstColumn="0" showLastColumn="0" showRowStripes="1" showColumnStripes="0"/>
</table>
</file>

<file path=xl/tables/table2.xml><?xml version="1.0" encoding="utf-8"?>
<table xmlns="http://schemas.openxmlformats.org/spreadsheetml/2006/main" id="2" name="CandidatesTable" displayName="CandidatesTable" ref="A4:L12" headerRowCount="1" totalsRowShown="0">
  <autoFilter ref="A4:L12"/>
  <tableColumns count="12">
    <tableColumn id="1" name="Label"/>
    <tableColumn id="2" name="Model"/>
    <tableColumn id="3" name="p"/>
    <tableColumn id="4" name="d"/>
    <tableColumn id="5" name="q"/>
    <tableColumn id="6" name="P (seas)"/>
    <tableColumn id="7" name="D (seas)"/>
    <tableColumn id="8" name="Q (seas)"/>
    <tableColumn id="9" name="Log"/>
    <tableColumn id="10" name="Trend"/>
    <tableColumn id="11" name="Damped"/>
    <tableColumn id="12" name="Seasonal"/>
  </tableColumns>
  <tableStyleInfo name="TableStyleMedium2" showFirstColumn="0" showLastColumn="0" showRowStripes="1" showColumnStripes="0"/>
</table>
</file>

<file path=xl/tables/table3.xml><?xml version="1.0" encoding="utf-8"?>
<table xmlns="http://schemas.openxmlformats.org/spreadsheetml/2006/main" id="3" name="GuideTable" displayName="GuideTable" ref="A4:B8" headerRowCount="1" totalsRowShown="0">
  <autoFilter ref="A4:B8"/>
  <tableColumns count="2">
    <tableColumn id="1" name="Topic"/>
    <tableColumn id="2" name="Descrip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pr:Relationships xmlns:pr="http://schemas.openxmlformats.org/package/2006/relationships"><pr:Relationship Type="http://schemas.openxmlformats.org/officeDocument/2006/relationships/drawing" Target="/xl/drawings/drawing1.xml" Id="rId1" /></pr:Relationships>
</file>

<file path=xl/worksheets/_rels/sheet4.xml.rels><?xml version='1.0' encoding='utf-8'?>
<pr:Relationships xmlns:pr="http://schemas.openxmlformats.org/package/2006/relationships"><pr:Relationship Type="http://schemas.openxmlformats.org/officeDocument/2006/relationships/table" Target="/xl/tables/table1.xml" Id="rId1" /></pr:Relationships>
</file>

<file path=xl/worksheets/_rels/sheet6.xml.rels><?xml version='1.0' encoding='utf-8'?>
<pr:Relationships xmlns:pr="http://schemas.openxmlformats.org/package/2006/relationships"><pr:Relationship Type="http://schemas.openxmlformats.org/officeDocument/2006/relationships/table" Target="/xl/tables/table2.xml" Id="rId1" /></pr:Relationships>
</file>

<file path=xl/worksheets/_rels/sheet9.xml.rels><?xml version='1.0' encoding='utf-8'?>
<pr:Relationships xmlns:pr="http://schemas.openxmlformats.org/package/2006/relationships"><pr:Relationship Type="http://schemas.openxmlformats.org/officeDocument/2006/relationships/table" Target="/xl/tables/table3.xml" Id="rId1" /></pr:Relationships>
</file>

<file path=xl/worksheets/sheet1.xml><?xml version="1.0" encoding="utf-8"?>
<s:worksheet xmlns:s="http://schemas.openxmlformats.org/spreadsheetml/2006/main">
  <s:sheetPr>
    <s:outlinePr summaryBelow="1" summaryRight="1"/>
    <s:pageSetUpPr/>
  </s:sheetPr>
  <s:dimension ref="A1:G42"/>
  <s:sheetViews>
    <s:sheetView showGridLines="0" zoomScale="100" workbookViewId="0">
      <s:selection activeCell="A1" sqref="A1"/>
    </s:sheetView>
  </s:sheetViews>
  <s:sheetFormatPr baseColWidth="8" defaultRowHeight="15"/>
  <s:cols>
    <s:col width="17.5" customWidth="1" min="1" max="1"/>
    <s:col width="47.5" customWidth="1" min="2" max="2"/>
    <s:col width="3.75" customWidth="1" min="3" max="3"/>
    <s:col width="25" customWidth="1" min="4" max="4"/>
    <s:col width="16.25" customWidth="1" min="5" max="5"/>
    <s:col width="16.25" customWidth="1" min="6" max="6"/>
    <s:col width="16.25" customWidth="1" min="7" max="7"/>
  </s:cols>
  <s:sheetData>
    <s:row r="1" ht="25.5" customHeight="1">
      <s:c r="A1" s="1" t="inlineStr">
        <s:is>
          <s:t>Time Series Forecasting</s:t>
        </s:is>
      </s:c>
    </s:row>
    <s:row r="2" ht="31.5" customHeight="1">
      <s:c r="A2" s="2" t="inlineStr">
        <s:is>
          <s:t>Holdout comparison of ARIMA and exponential smoothing, prediction intervals, and residual diagnostics.</s:t>
        </s:is>
      </s:c>
    </s:row>
    <s:row r="3" ht="18" customHeight="1">
      <s:c r="A3" s="3" t="inlineStr">
        <s:is>
          <s:t>Plain-language reading</s:t>
        </s:is>
      </s:c>
      <s:c r="D3" s="3" t="inlineStr">
        <s:is>
          <s:t>Summary</s:t>
        </s:is>
      </s:c>
    </s:row>
    <s:row r="4" ht="24" customHeight="1">
      <s:c r="A4" s="4" cm="1">
        <s:f t="array" ref="A4:B9">_xldudf_BF_OUTPUT("reading")</s:f>
      </s:c>
      <s:c r="B4" s="4"/>
      <s:c r="D4" s="4" cm="1">
        <s:f t="array" ref="D4:E15">_xldudf_BF_OUTPUT("summary")</s:f>
      </s:c>
      <s:c r="E4" s="4"/>
    </s:row>
    <s:row r="5" ht="55.5" customHeight="1">
      <s:c r="A5" s="5"/>
      <s:c r="B5" s="6"/>
      <s:c r="D5" s="5"/>
      <s:c r="E5" s="5"/>
    </s:row>
    <s:row r="6" ht="55.5" customHeight="1">
      <s:c r="A6" s="5"/>
      <s:c r="B6" s="6"/>
      <s:c r="D6" s="5"/>
      <s:c r="E6" s="5"/>
    </s:row>
    <s:row r="7" ht="55.5" customHeight="1">
      <s:c r="A7" s="5"/>
      <s:c r="B7" s="6"/>
      <s:c r="D7" s="5"/>
      <s:c r="E7" s="5"/>
    </s:row>
    <s:row r="8" ht="55.5" customHeight="1">
      <s:c r="A8" s="5"/>
      <s:c r="B8" s="6"/>
      <s:c r="D8" s="5"/>
      <s:c r="E8" s="5"/>
    </s:row>
    <s:row r="9" ht="55.5" customHeight="1">
      <s:c r="A9" s="5"/>
      <s:c r="B9" s="6"/>
      <s:c r="D9" s="5"/>
      <s:c r="E9" s="5"/>
    </s:row>
    <s:row r="10" ht="18" customHeight="1">
      <s:c r="D10" s="5"/>
      <s:c r="E10" s="5"/>
    </s:row>
    <s:row r="11" ht="18" customHeight="1">
      <s:c r="D11" s="5"/>
      <s:c r="E11" s="5"/>
    </s:row>
    <s:row r="12" ht="18" customHeight="1">
      <s:c r="D12" s="5"/>
      <s:c r="E12" s="5"/>
    </s:row>
    <s:row r="13" ht="18" customHeight="1">
      <s:c r="D13" s="5"/>
      <s:c r="E13" s="5"/>
    </s:row>
    <s:row r="14" ht="18" customHeight="1">
      <s:c r="D14" s="5"/>
      <s:c r="E14" s="5"/>
    </s:row>
    <s:row r="15" ht="18" customHeight="1">
      <s:c r="D15" s="5"/>
      <s:c r="E15" s="5"/>
    </s:row>
    <s:row r="16" ht="18" customHeight="1"/>
    <s:row r="17" ht="18" customHeight="1">
      <s:c r="A17" s="3" t="inlineStr">
        <s:is>
          <s:t>Forecast with Prediction Intervals</s:t>
        </s:is>
      </s:c>
    </s:row>
    <s:row r="18" ht="48" customHeight="1">
      <s:c r="A18" s="4" cm="1">
        <s:f t="array" ref="A18:D42">_xldudf_BF_OUTPUT("forecast")</s:f>
      </s:c>
      <s:c r="B18" s="4"/>
      <s:c r="C18" s="4"/>
      <s:c r="D18" s="4"/>
    </s:row>
    <s:row r="19" ht="24" customHeight="1">
      <s:c r="A19" s="5"/>
      <s:c r="B19" s="7"/>
      <s:c r="C19" s="7"/>
      <s:c r="D19" s="7"/>
    </s:row>
    <s:row r="20" ht="24" customHeight="1">
      <s:c r="A20" s="5"/>
      <s:c r="B20" s="7"/>
      <s:c r="C20" s="7"/>
      <s:c r="D20" s="7"/>
    </s:row>
    <s:row r="21" ht="24" customHeight="1">
      <s:c r="A21" s="5"/>
      <s:c r="B21" s="7"/>
      <s:c r="C21" s="7"/>
      <s:c r="D21" s="7"/>
    </s:row>
    <s:row r="22" ht="24" customHeight="1">
      <s:c r="A22" s="5"/>
      <s:c r="B22" s="7"/>
      <s:c r="C22" s="7"/>
      <s:c r="D22" s="7"/>
    </s:row>
    <s:row r="23" ht="24" customHeight="1">
      <s:c r="A23" s="5"/>
      <s:c r="B23" s="7"/>
      <s:c r="C23" s="7"/>
      <s:c r="D23" s="7"/>
    </s:row>
    <s:row r="24" ht="24" customHeight="1">
      <s:c r="A24" s="5"/>
      <s:c r="B24" s="7"/>
      <s:c r="C24" s="7"/>
      <s:c r="D24" s="7"/>
    </s:row>
    <s:row r="25" ht="24" customHeight="1">
      <s:c r="A25" s="5"/>
      <s:c r="B25" s="7"/>
      <s:c r="C25" s="7"/>
      <s:c r="D25" s="7"/>
    </s:row>
    <s:row r="26" ht="24" customHeight="1">
      <s:c r="A26" s="5"/>
      <s:c r="B26" s="7"/>
      <s:c r="C26" s="7"/>
      <s:c r="D26" s="7"/>
    </s:row>
    <s:row r="27" ht="24" customHeight="1">
      <s:c r="A27" s="5"/>
      <s:c r="B27" s="7"/>
      <s:c r="C27" s="7"/>
      <s:c r="D27" s="7"/>
    </s:row>
    <s:row r="28" ht="24" customHeight="1">
      <s:c r="A28" s="5"/>
      <s:c r="B28" s="7"/>
      <s:c r="C28" s="7"/>
      <s:c r="D28" s="7"/>
    </s:row>
    <s:row r="29" ht="24" customHeight="1">
      <s:c r="A29" s="5"/>
      <s:c r="B29" s="7"/>
      <s:c r="C29" s="7"/>
      <s:c r="D29" s="7"/>
    </s:row>
    <s:row r="30" ht="24" customHeight="1">
      <s:c r="A30" s="5"/>
      <s:c r="B30" s="7"/>
      <s:c r="C30" s="7"/>
      <s:c r="D30" s="7"/>
    </s:row>
    <s:row r="31" ht="24" customHeight="1">
      <s:c r="A31" s="5"/>
      <s:c r="B31" s="7"/>
      <s:c r="C31" s="7"/>
      <s:c r="D31" s="7"/>
    </s:row>
    <s:row r="32" ht="24" customHeight="1">
      <s:c r="A32" s="5"/>
      <s:c r="B32" s="7"/>
      <s:c r="C32" s="7"/>
      <s:c r="D32" s="7"/>
    </s:row>
    <s:row r="33" ht="24" customHeight="1">
      <s:c r="A33" s="5"/>
      <s:c r="B33" s="7"/>
      <s:c r="C33" s="7"/>
      <s:c r="D33" s="7"/>
    </s:row>
    <s:row r="34" ht="24" customHeight="1">
      <s:c r="A34" s="5"/>
      <s:c r="B34" s="7"/>
      <s:c r="C34" s="7"/>
      <s:c r="D34" s="7"/>
    </s:row>
    <s:row r="35" ht="24" customHeight="1">
      <s:c r="A35" s="5"/>
      <s:c r="B35" s="7"/>
      <s:c r="C35" s="7"/>
      <s:c r="D35" s="7"/>
    </s:row>
    <s:row r="36" ht="24" customHeight="1">
      <s:c r="A36" s="5"/>
      <s:c r="B36" s="7"/>
      <s:c r="C36" s="7"/>
      <s:c r="D36" s="7"/>
    </s:row>
    <s:row r="37" ht="24" customHeight="1">
      <s:c r="A37" s="5"/>
      <s:c r="B37" s="7"/>
      <s:c r="C37" s="7"/>
      <s:c r="D37" s="7"/>
    </s:row>
    <s:row r="38" ht="24" customHeight="1">
      <s:c r="A38" s="5"/>
      <s:c r="B38" s="7"/>
      <s:c r="C38" s="7"/>
      <s:c r="D38" s="7"/>
    </s:row>
    <s:row r="39" ht="24" customHeight="1">
      <s:c r="A39" s="5"/>
      <s:c r="B39" s="7"/>
      <s:c r="C39" s="7"/>
      <s:c r="D39" s="7"/>
    </s:row>
    <s:row r="40" ht="24" customHeight="1">
      <s:c r="A40" s="5"/>
      <s:c r="B40" s="7"/>
      <s:c r="C40" s="7"/>
      <s:c r="D40" s="7"/>
    </s:row>
    <s:row r="41" ht="24" customHeight="1">
      <s:c r="A41" s="5"/>
      <s:c r="B41" s="7"/>
      <s:c r="C41" s="7"/>
      <s:c r="D41" s="7"/>
    </s:row>
    <s:row r="42" ht="24" customHeight="1">
      <s:c r="A42" s="5"/>
      <s:c r="B42" s="7"/>
      <s:c r="C42" s="7"/>
      <s:c r="D42" s="7"/>
    </s:row>
  </s:sheetData>
  <s:mergeCells count="5">
    <s:mergeCell ref="A17:D17"/>
    <s:mergeCell ref="A1:G1"/>
    <s:mergeCell ref="A2:G2"/>
    <s:mergeCell ref="D3:E3"/>
    <s:mergeCell ref="A3:B3"/>
  </s:mergeCells>
  <s:pageMargins left="0.75" right="0.75" top="1" bottom="1" header="0.5" footer="0.5"/>
</s:worksheet>
</file>

<file path=xl/worksheets/sheet2.xml><?xml version="1.0" encoding="utf-8"?>
<s:worksheet xmlns:r="http://schemas.openxmlformats.org/officeDocument/2006/relationships" xmlns:s="http://schemas.openxmlformats.org/spreadsheetml/2006/main">
  <s:sheetPr>
    <s:outlinePr summaryBelow="1" summaryRight="1"/>
    <s:pageSetUpPr/>
  </s:sheetPr>
  <s:dimension ref="A1:J3"/>
  <s:sheetViews>
    <s:sheetView showGridLines="0" zoomScale="100" workbookViewId="0">
      <s:selection activeCell="A1" sqref="A1"/>
    </s:sheetView>
  </s:sheetViews>
  <s:sheetFormatPr baseColWidth="8" defaultRowHeight="15"/>
  <s:cols>
    <s:col width="13.13" customWidth="1" min="1" max="1"/>
    <s:col width="13.13" customWidth="1" min="2" max="2"/>
    <s:col width="13.13" customWidth="1" min="3" max="3"/>
    <s:col width="13.13" customWidth="1" min="4" max="4"/>
    <s:col width="13.13" customWidth="1" min="5" max="5"/>
    <s:col width="13.13" customWidth="1" min="6" max="6"/>
    <s:col width="13.13" customWidth="1" min="7" max="7"/>
    <s:col width="13.13" customWidth="1" min="8" max="8"/>
    <s:col width="13.13" customWidth="1" min="9" max="9"/>
    <s:col width="13.13" customWidth="1" min="10" max="10"/>
  </s:cols>
  <s:sheetData>
    <s:row r="1" ht="25.5" customHeight="1">
      <s:c r="A1" s="1" t="inlineStr">
        <s:is>
          <s:t>Forecast &amp; Backtest Visualizations</s:t>
        </s:is>
      </s:c>
    </s:row>
    <s:row r="2" ht="31.5" customHeight="1">
      <s:c r="A2" s="2" t="inlineStr">
        <s:is>
          <s:t>Native Excel charts of historical data, holdout backtest predictions, and future forecasts with prediction intervals.</s:t>
        </s:is>
      </s:c>
    </s:row>
    <s:row r="3" ht="18" customHeight="1">
      <s:c r="A3" s="3" t="inlineStr">
        <s:is>
          <s:t>Time series forecast &amp; prediction interval</s:t>
        </s:is>
      </s:c>
    </s:row>
    <s:row r="4" ht="18" customHeight="1"/>
    <s:row r="5" ht="18" customHeight="1"/>
    <s:row r="6" ht="18" customHeight="1"/>
    <s:row r="7" ht="18" customHeight="1"/>
    <s:row r="8" ht="18" customHeight="1"/>
    <s:row r="9" ht="18" customHeight="1"/>
    <s:row r="10" ht="18" customHeight="1"/>
    <s:row r="11" ht="18" customHeight="1"/>
    <s:row r="12" ht="18" customHeight="1"/>
    <s:row r="13" ht="18" customHeight="1"/>
    <s:row r="14" ht="18" customHeight="1"/>
    <s:row r="15" ht="18" customHeight="1"/>
    <s:row r="16" ht="18" customHeight="1"/>
    <s:row r="17" ht="18" customHeight="1"/>
    <s:row r="18" ht="18" customHeight="1"/>
    <s:row r="19" ht="18" customHeight="1"/>
    <s:row r="20" ht="18" customHeight="1"/>
    <s:row r="21" ht="18" customHeight="1"/>
    <s:row r="22" ht="18" customHeight="1"/>
    <s:row r="23" ht="18" customHeight="1"/>
    <s:row r="24" ht="18" customHeight="1"/>
    <s:row r="25" ht="18" customHeight="1"/>
  </s:sheetData>
  <s:mergeCells count="3">
    <s:mergeCell ref="A1:J1"/>
    <s:mergeCell ref="A3:J3"/>
    <s:mergeCell ref="A2:J2"/>
  </s:mergeCells>
  <s:pageMargins left="0.75" right="0.75" top="1" bottom="1" header="0.5" footer="0.5"/>
  <s:drawing r:id="rId1"/>
</s:worksheet>
</file>

<file path=xl/worksheets/sheet3.xml><?xml version="1.0" encoding="utf-8"?>
<s:worksheet xmlns:s="http://schemas.openxmlformats.org/spreadsheetml/2006/main">
  <s:sheetPr>
    <s:outlinePr summaryBelow="1" summaryRight="1"/>
    <s:pageSetUpPr/>
  </s:sheetPr>
  <s:dimension ref="A1:M41"/>
  <s:sheetViews>
    <s:sheetView showGridLines="0" zoomScale="100" workbookViewId="0">
      <s:selection activeCell="A1" sqref="A1"/>
    </s:sheetView>
  </s:sheetViews>
  <s:sheetFormatPr baseColWidth="8" defaultRowHeight="15"/>
  <s:cols>
    <s:col width="6.25" customWidth="1" min="1" max="1"/>
    <s:col width="17.5" customWidth="1" min="2" max="2"/>
    <s:col width="25.63" customWidth="1" min="3" max="3"/>
    <s:col width="12.5" customWidth="1" min="4" max="4"/>
    <s:col width="12.5" customWidth="1" min="5" max="5"/>
    <s:col width="17.5" customWidth="1" min="6" max="6"/>
    <s:col width="10.63" customWidth="1" min="7" max="7"/>
    <s:col width="10.63" customWidth="1" min="8" max="8"/>
    <s:col width="10" customWidth="1" min="9" max="9"/>
    <s:col width="9.380000000000001" customWidth="1" min="10" max="10"/>
    <s:col width="3" customWidth="1" min="11" max="11"/>
    <s:col width="22.5" customWidth="1" min="12" max="12"/>
    <s:col width="15" customWidth="1" min="13" max="13"/>
  </s:cols>
  <s:sheetData>
    <s:row r="1" ht="25.5" customHeight="1">
      <s:c r="A1" s="1" t="inlineStr">
        <s:is>
          <s:t>Holdout Comparison &amp; Diagnostics</s:t>
        </s:is>
      </s:c>
    </s:row>
    <s:row r="2" ht="31.5" customHeight="1">
      <s:c r="A2" s="2" t="inlineStr">
        <s:is>
          <s:t>Backtest performance on the holdout sample, residual autocorrelation, and stationarity tests.</s:t>
        </s:is>
      </s:c>
    </s:row>
    <s:row r="3" ht="18" customHeight="1">
      <s:c r="A3" s="3" t="inlineStr">
        <s:is>
          <s:t>Model comparison (ranked by holdout RMSE)</s:t>
        </s:is>
      </s:c>
    </s:row>
    <s:row r="4" ht="24" customHeight="1">
      <s:c r="A4" s="4" cm="1">
        <s:f t="array" ref="A4:J13">_xldudf_BF_OUTPUT("comparison")</s:f>
      </s:c>
      <s:c r="B4" s="4"/>
      <s:c r="C4" s="4"/>
      <s:c r="D4" s="4"/>
      <s:c r="E4" s="4"/>
      <s:c r="F4" s="4"/>
      <s:c r="G4" s="4"/>
      <s:c r="H4" s="4"/>
      <s:c r="I4" s="4"/>
      <s:c r="J4" s="4"/>
    </s:row>
    <s:row r="5" ht="24" customHeight="1">
      <s:c r="A5" s="5"/>
      <s:c r="B5" s="5"/>
      <s:c r="C5" s="5"/>
      <s:c r="D5" s="7"/>
      <s:c r="E5" s="7"/>
      <s:c r="F5" s="7"/>
      <s:c r="G5" s="7"/>
      <s:c r="H5" s="7"/>
      <s:c r="I5" s="5"/>
      <s:c r="J5" s="5"/>
    </s:row>
    <s:row r="6" ht="24" customHeight="1">
      <s:c r="A6" s="5"/>
      <s:c r="B6" s="5"/>
      <s:c r="C6" s="5"/>
      <s:c r="D6" s="7"/>
      <s:c r="E6" s="7"/>
      <s:c r="F6" s="7"/>
      <s:c r="G6" s="7"/>
      <s:c r="H6" s="7"/>
      <s:c r="I6" s="5"/>
      <s:c r="J6" s="5"/>
    </s:row>
    <s:row r="7" ht="24" customHeight="1">
      <s:c r="A7" s="5"/>
      <s:c r="B7" s="5"/>
      <s:c r="C7" s="5"/>
      <s:c r="D7" s="7"/>
      <s:c r="E7" s="7"/>
      <s:c r="F7" s="7"/>
      <s:c r="G7" s="7"/>
      <s:c r="H7" s="7"/>
      <s:c r="I7" s="5"/>
      <s:c r="J7" s="5"/>
    </s:row>
    <s:row r="8" ht="24" customHeight="1">
      <s:c r="A8" s="5"/>
      <s:c r="B8" s="5"/>
      <s:c r="C8" s="5"/>
      <s:c r="D8" s="7"/>
      <s:c r="E8" s="7"/>
      <s:c r="F8" s="7"/>
      <s:c r="G8" s="7"/>
      <s:c r="H8" s="7"/>
      <s:c r="I8" s="5"/>
      <s:c r="J8" s="5"/>
    </s:row>
    <s:row r="9" ht="24" customHeight="1">
      <s:c r="A9" s="5"/>
      <s:c r="B9" s="5"/>
      <s:c r="C9" s="5"/>
      <s:c r="D9" s="7"/>
      <s:c r="E9" s="7"/>
      <s:c r="F9" s="7"/>
      <s:c r="G9" s="7"/>
      <s:c r="H9" s="7"/>
      <s:c r="I9" s="5"/>
      <s:c r="J9" s="5"/>
    </s:row>
    <s:row r="10" ht="24" customHeight="1">
      <s:c r="A10" s="5"/>
      <s:c r="B10" s="5"/>
      <s:c r="C10" s="5"/>
      <s:c r="D10" s="7"/>
      <s:c r="E10" s="7"/>
      <s:c r="F10" s="7"/>
      <s:c r="G10" s="7"/>
      <s:c r="H10" s="7"/>
      <s:c r="I10" s="5"/>
      <s:c r="J10" s="5"/>
    </s:row>
    <s:row r="11" ht="24" customHeight="1">
      <s:c r="A11" s="5"/>
      <s:c r="B11" s="5"/>
      <s:c r="C11" s="5"/>
      <s:c r="D11" s="7"/>
      <s:c r="E11" s="7"/>
      <s:c r="F11" s="7"/>
      <s:c r="G11" s="7"/>
      <s:c r="H11" s="7"/>
      <s:c r="I11" s="5"/>
      <s:c r="J11" s="5"/>
    </s:row>
    <s:row r="12" ht="24" customHeight="1">
      <s:c r="A12" s="5"/>
      <s:c r="B12" s="5"/>
      <s:c r="C12" s="5"/>
      <s:c r="D12" s="7"/>
      <s:c r="E12" s="7"/>
      <s:c r="F12" s="7"/>
      <s:c r="G12" s="7"/>
      <s:c r="H12" s="7"/>
      <s:c r="I12" s="5"/>
      <s:c r="J12" s="5"/>
    </s:row>
    <s:row r="13" ht="24" customHeight="1">
      <s:c r="A13" s="5"/>
      <s:c r="B13" s="5"/>
      <s:c r="C13" s="5"/>
      <s:c r="D13" s="7"/>
      <s:c r="E13" s="7"/>
      <s:c r="F13" s="7"/>
      <s:c r="G13" s="7"/>
      <s:c r="H13" s="7"/>
      <s:c r="I13" s="5"/>
      <s:c r="J13" s="5"/>
    </s:row>
    <s:row r="14" ht="18" customHeight="1"/>
    <s:row r="15" ht="18" customHeight="1">
      <s:c r="A15" s="3" t="inlineStr">
        <s:is>
          <s:t>Ljung-Box residual test</s:t>
        </s:is>
      </s:c>
      <s:c r="F15" s="3" t="inlineStr">
        <s:is>
          <s:t>ADF unit-root test</s:t>
        </s:is>
      </s:c>
      <s:c r="I15" s="3" t="inlineStr">
        <s:is>
          <s:t>Autocorrelation (ACF &amp; PACF of residuals)</s:t>
        </s:is>
      </s:c>
    </s:row>
    <s:row r="16" ht="54" customHeight="1">
      <s:c r="A16" s="4" cm="1">
        <s:f t="array" ref="A16:D21">_xldudf_BF_OUTPUT("ljung")</s:f>
      </s:c>
      <s:c r="B16" s="4"/>
      <s:c r="C16" s="4"/>
      <s:c r="D16" s="4"/>
      <s:c r="F16" s="4" cm="1">
        <s:f t="array" ref="F16:G23">_xldudf_BF_OUTPUT("adf")</s:f>
      </s:c>
      <s:c r="G16" s="4"/>
      <s:c r="I16" s="4" cm="1">
        <s:f t="array" ref="I16:M41">_xldudf_BF_OUTPUT("acf")</s:f>
      </s:c>
      <s:c r="J16" s="4"/>
      <s:c r="K16" s="4"/>
      <s:c r="L16" s="4"/>
      <s:c r="M16" s="4"/>
    </s:row>
    <s:row r="17" ht="24" customHeight="1">
      <s:c r="A17" s="5"/>
      <s:c r="B17" s="7"/>
      <s:c r="C17" s="7"/>
      <s:c r="D17" s="5"/>
      <s:c r="F17" s="5"/>
      <s:c r="G17" s="5"/>
      <s:c r="I17" s="5"/>
      <s:c r="J17" s="7"/>
      <s:c r="K17" s="7"/>
      <s:c r="L17" s="7"/>
      <s:c r="M17" s="7"/>
    </s:row>
    <s:row r="18" ht="24" customHeight="1">
      <s:c r="A18" s="5"/>
      <s:c r="B18" s="7"/>
      <s:c r="C18" s="7"/>
      <s:c r="D18" s="5"/>
      <s:c r="F18" s="5"/>
      <s:c r="G18" s="5"/>
      <s:c r="I18" s="5"/>
      <s:c r="J18" s="7"/>
      <s:c r="K18" s="7"/>
      <s:c r="L18" s="7"/>
      <s:c r="M18" s="7"/>
    </s:row>
    <s:row r="19" ht="24" customHeight="1">
      <s:c r="A19" s="5"/>
      <s:c r="B19" s="7"/>
      <s:c r="C19" s="7"/>
      <s:c r="D19" s="5"/>
      <s:c r="F19" s="5"/>
      <s:c r="G19" s="5"/>
      <s:c r="I19" s="5"/>
      <s:c r="J19" s="7"/>
      <s:c r="K19" s="7"/>
      <s:c r="L19" s="7"/>
      <s:c r="M19" s="7"/>
    </s:row>
    <s:row r="20" ht="24" customHeight="1">
      <s:c r="A20" s="5"/>
      <s:c r="B20" s="7"/>
      <s:c r="C20" s="7"/>
      <s:c r="D20" s="5"/>
      <s:c r="F20" s="5"/>
      <s:c r="G20" s="5"/>
      <s:c r="I20" s="5"/>
      <s:c r="J20" s="7"/>
      <s:c r="K20" s="7"/>
      <s:c r="L20" s="7"/>
      <s:c r="M20" s="7"/>
    </s:row>
    <s:row r="21" ht="24" customHeight="1">
      <s:c r="A21" s="5"/>
      <s:c r="B21" s="7"/>
      <s:c r="C21" s="7"/>
      <s:c r="D21" s="5"/>
      <s:c r="F21" s="5"/>
      <s:c r="G21" s="5"/>
      <s:c r="I21" s="5"/>
      <s:c r="J21" s="7"/>
      <s:c r="K21" s="7"/>
      <s:c r="L21" s="7"/>
      <s:c r="M21" s="7"/>
    </s:row>
    <s:row r="22" ht="24" customHeight="1">
      <s:c r="F22" s="5"/>
      <s:c r="G22" s="5"/>
      <s:c r="I22" s="5"/>
      <s:c r="J22" s="7"/>
      <s:c r="K22" s="7"/>
      <s:c r="L22" s="7"/>
      <s:c r="M22" s="7"/>
    </s:row>
    <s:row r="23" ht="24" customHeight="1">
      <s:c r="F23" s="5"/>
      <s:c r="G23" s="5"/>
      <s:c r="I23" s="5"/>
      <s:c r="J23" s="7"/>
      <s:c r="K23" s="7"/>
      <s:c r="L23" s="7"/>
      <s:c r="M23" s="7"/>
    </s:row>
    <s:row r="24" ht="24" customHeight="1">
      <s:c r="I24" s="5"/>
      <s:c r="J24" s="7"/>
      <s:c r="K24" s="7"/>
      <s:c r="L24" s="7"/>
      <s:c r="M24" s="7"/>
    </s:row>
    <s:row r="25" ht="24" customHeight="1">
      <s:c r="I25" s="5"/>
      <s:c r="J25" s="7"/>
      <s:c r="K25" s="7"/>
      <s:c r="L25" s="7"/>
      <s:c r="M25" s="7"/>
    </s:row>
    <s:row r="26" ht="24" customHeight="1">
      <s:c r="I26" s="5"/>
      <s:c r="J26" s="7"/>
      <s:c r="K26" s="7"/>
      <s:c r="L26" s="7"/>
      <s:c r="M26" s="7"/>
    </s:row>
    <s:row r="27" ht="24" customHeight="1">
      <s:c r="I27" s="5"/>
      <s:c r="J27" s="7"/>
      <s:c r="K27" s="7"/>
      <s:c r="L27" s="7"/>
      <s:c r="M27" s="7"/>
    </s:row>
    <s:row r="28" ht="24" customHeight="1">
      <s:c r="I28" s="5"/>
      <s:c r="J28" s="7"/>
      <s:c r="K28" s="7"/>
      <s:c r="L28" s="7"/>
      <s:c r="M28" s="7"/>
    </s:row>
    <s:row r="29" ht="24" customHeight="1">
      <s:c r="I29" s="5"/>
      <s:c r="J29" s="7"/>
      <s:c r="K29" s="7"/>
      <s:c r="L29" s="7"/>
      <s:c r="M29" s="7"/>
    </s:row>
    <s:row r="30" ht="24" customHeight="1">
      <s:c r="I30" s="5"/>
      <s:c r="J30" s="7"/>
      <s:c r="K30" s="7"/>
      <s:c r="L30" s="7"/>
      <s:c r="M30" s="7"/>
    </s:row>
    <s:row r="31" ht="24" customHeight="1">
      <s:c r="I31" s="5"/>
      <s:c r="J31" s="7"/>
      <s:c r="K31" s="7"/>
      <s:c r="L31" s="7"/>
      <s:c r="M31" s="7"/>
    </s:row>
    <s:row r="32" ht="24" customHeight="1">
      <s:c r="I32" s="5"/>
      <s:c r="J32" s="7"/>
      <s:c r="K32" s="7"/>
      <s:c r="L32" s="7"/>
      <s:c r="M32" s="7"/>
    </s:row>
    <s:row r="33" ht="24" customHeight="1">
      <s:c r="I33" s="5"/>
      <s:c r="J33" s="7"/>
      <s:c r="K33" s="7"/>
      <s:c r="L33" s="7"/>
      <s:c r="M33" s="7"/>
    </s:row>
    <s:row r="34" ht="24" customHeight="1">
      <s:c r="I34" s="5"/>
      <s:c r="J34" s="7"/>
      <s:c r="K34" s="7"/>
      <s:c r="L34" s="7"/>
      <s:c r="M34" s="7"/>
    </s:row>
    <s:row r="35" ht="24" customHeight="1">
      <s:c r="I35" s="5"/>
      <s:c r="J35" s="7"/>
      <s:c r="K35" s="7"/>
      <s:c r="L35" s="7"/>
      <s:c r="M35" s="7"/>
    </s:row>
    <s:row r="36" ht="24" customHeight="1">
      <s:c r="I36" s="5"/>
      <s:c r="J36" s="7"/>
      <s:c r="K36" s="7"/>
      <s:c r="L36" s="7"/>
      <s:c r="M36" s="7"/>
    </s:row>
    <s:row r="37" ht="24" customHeight="1">
      <s:c r="I37" s="5"/>
      <s:c r="J37" s="7"/>
      <s:c r="K37" s="7"/>
      <s:c r="L37" s="7"/>
      <s:c r="M37" s="7"/>
    </s:row>
    <s:row r="38" ht="24" customHeight="1">
      <s:c r="I38" s="5"/>
      <s:c r="J38" s="7"/>
      <s:c r="K38" s="7"/>
      <s:c r="L38" s="7"/>
      <s:c r="M38" s="7"/>
    </s:row>
    <s:row r="39" ht="24" customHeight="1">
      <s:c r="I39" s="5"/>
      <s:c r="J39" s="7"/>
      <s:c r="K39" s="7"/>
      <s:c r="L39" s="7"/>
      <s:c r="M39" s="7"/>
    </s:row>
    <s:row r="40" ht="24" customHeight="1">
      <s:c r="I40" s="5"/>
      <s:c r="J40" s="7"/>
      <s:c r="K40" s="7"/>
      <s:c r="L40" s="7"/>
      <s:c r="M40" s="7"/>
    </s:row>
    <s:row r="41" ht="24" customHeight="1">
      <s:c r="I41" s="5"/>
      <s:c r="J41" s="7"/>
      <s:c r="K41" s="7"/>
      <s:c r="L41" s="7"/>
      <s:c r="M41" s="7"/>
    </s:row>
  </s:sheetData>
  <s:mergeCells count="6">
    <s:mergeCell ref="A1:M1"/>
    <s:mergeCell ref="I15:M15"/>
    <s:mergeCell ref="F15:G15"/>
    <s:mergeCell ref="A3:J3"/>
    <s:mergeCell ref="A15:D15"/>
    <s:mergeCell ref="A2:M2"/>
  </s:mergeCells>
  <s:pageMargins left="0.75" right="0.75" top="1" bottom="1" header="0.5" footer="0.5"/>
</s:worksheet>
</file>

<file path=xl/worksheets/sheet4.xml><?xml version="1.0" encoding="utf-8"?>
<s:worksheet xmlns:r="http://schemas.openxmlformats.org/officeDocument/2006/relationships" xmlns:s="http://schemas.openxmlformats.org/spreadsheetml/2006/main">
  <s:sheetPr>
    <s:outlinePr summaryBelow="1" summaryRight="1"/>
    <s:pageSetUpPr/>
  </s:sheetPr>
  <s:dimension ref="A1:D304"/>
  <s:sheetViews>
    <s:sheetView showGridLines="0" zoomScale="100" workbookViewId="0">
      <s:selection activeCell="A1" sqref="A1"/>
    </s:sheetView>
  </s:sheetViews>
  <s:sheetFormatPr baseColWidth="8" defaultRowHeight="15"/>
  <s:cols>
    <s:col width="16.25" customWidth="1" min="1" max="1"/>
    <s:col width="17.5" customWidth="1" min="2" max="2"/>
    <s:col width="3" customWidth="1" min="3" max="3"/>
    <s:col width="37.5" customWidth="1" min="4" max="4"/>
  </s:cols>
  <s:sheetData>
    <s:row r="1" ht="25.5" customHeight="1">
      <s:c r="A1" s="1" t="inlineStr">
        <s:is>
          <s:t>Time Series Data</s:t>
        </s:is>
      </s:c>
    </s:row>
    <s:row r="2" ht="31.5" customHeight="1">
      <s:c r="A2" s="2" t="inlineStr">
        <s:is>
          <s:t>Enter observation periods and sequential numeric values. Leave period blank to end the series.</s:t>
        </s:is>
      </s:c>
    </s:row>
    <s:row r="3" ht="18" customHeight="1">
      <s:c r="A3" s="3" t="inlineStr">
        <s:is>
          <s:t>Observations (chronological order)</s:t>
        </s:is>
      </s:c>
    </s:row>
    <s:row r="4" ht="18" customHeight="1">
      <s:c r="A4" s="8" t="inlineStr">
        <s:is>
          <s:t>Period</s:t>
        </s:is>
      </s:c>
      <s:c r="B4" s="8" t="inlineStr">
        <s:is>
          <s:t>Value</s:t>
        </s:is>
      </s:c>
      <s:c r="D4" s="9" t="inlineStr">
        <s:is>
          <s:t>Enter chronological periods (dates such as 1949-01 or sequential numbers) and values. A blank period ends the series. Up to 300 observations are supported.</s:t>
        </s:is>
      </s:c>
    </s:row>
    <s:row r="5" ht="18" customHeight="1">
      <s:c r="A5" s="10" t="inlineStr">
        <s:is>
          <s:t>1949-01</s:t>
        </s:is>
      </s:c>
      <s:c r="B5" s="11" t="n">
        <s:v>112</s:v>
      </s:c>
    </s:row>
    <s:row r="6" ht="18" customHeight="1">
      <s:c r="A6" s="10" t="inlineStr">
        <s:is>
          <s:t>1949-02</s:t>
        </s:is>
      </s:c>
      <s:c r="B6" s="11" t="n">
        <s:v>118</s:v>
      </s:c>
    </s:row>
    <s:row r="7" ht="18" customHeight="1">
      <s:c r="A7" s="10" t="inlineStr">
        <s:is>
          <s:t>1949-03</s:t>
        </s:is>
      </s:c>
      <s:c r="B7" s="11" t="n">
        <s:v>132</s:v>
      </s:c>
    </s:row>
    <s:row r="8" ht="18" customHeight="1">
      <s:c r="A8" s="10" t="inlineStr">
        <s:is>
          <s:t>1949-04</s:t>
        </s:is>
      </s:c>
      <s:c r="B8" s="11" t="n">
        <s:v>129</s:v>
      </s:c>
    </s:row>
    <s:row r="9" ht="18" customHeight="1">
      <s:c r="A9" s="10" t="inlineStr">
        <s:is>
          <s:t>1949-05</s:t>
        </s:is>
      </s:c>
      <s:c r="B9" s="11" t="n">
        <s:v>121</s:v>
      </s:c>
    </s:row>
    <s:row r="10" ht="18" customHeight="1">
      <s:c r="A10" s="10" t="inlineStr">
        <s:is>
          <s:t>1949-06</s:t>
        </s:is>
      </s:c>
      <s:c r="B10" s="11" t="n">
        <s:v>135</s:v>
      </s:c>
    </s:row>
    <s:row r="11" ht="18" customHeight="1">
      <s:c r="A11" s="10" t="inlineStr">
        <s:is>
          <s:t>1949-07</s:t>
        </s:is>
      </s:c>
      <s:c r="B11" s="11" t="n">
        <s:v>148</s:v>
      </s:c>
    </s:row>
    <s:row r="12" ht="18" customHeight="1">
      <s:c r="A12" s="10" t="inlineStr">
        <s:is>
          <s:t>1949-08</s:t>
        </s:is>
      </s:c>
      <s:c r="B12" s="11" t="n">
        <s:v>148</s:v>
      </s:c>
    </s:row>
    <s:row r="13" ht="18" customHeight="1">
      <s:c r="A13" s="10" t="inlineStr">
        <s:is>
          <s:t>1949-09</s:t>
        </s:is>
      </s:c>
      <s:c r="B13" s="11" t="n">
        <s:v>136</s:v>
      </s:c>
    </s:row>
    <s:row r="14" ht="18" customHeight="1">
      <s:c r="A14" s="10" t="inlineStr">
        <s:is>
          <s:t>1949-10</s:t>
        </s:is>
      </s:c>
      <s:c r="B14" s="11" t="n">
        <s:v>119</s:v>
      </s:c>
    </s:row>
    <s:row r="15" ht="18" customHeight="1">
      <s:c r="A15" s="10" t="inlineStr">
        <s:is>
          <s:t>1949-11</s:t>
        </s:is>
      </s:c>
      <s:c r="B15" s="11" t="n">
        <s:v>104</s:v>
      </s:c>
    </s:row>
    <s:row r="16" ht="18" customHeight="1">
      <s:c r="A16" s="10" t="inlineStr">
        <s:is>
          <s:t>1949-12</s:t>
        </s:is>
      </s:c>
      <s:c r="B16" s="11" t="n">
        <s:v>118</s:v>
      </s:c>
    </s:row>
    <s:row r="17" ht="18" customHeight="1">
      <s:c r="A17" s="10" t="inlineStr">
        <s:is>
          <s:t>1950-01</s:t>
        </s:is>
      </s:c>
      <s:c r="B17" s="11" t="n">
        <s:v>115</s:v>
      </s:c>
    </s:row>
    <s:row r="18" ht="18" customHeight="1">
      <s:c r="A18" s="10" t="inlineStr">
        <s:is>
          <s:t>1950-02</s:t>
        </s:is>
      </s:c>
      <s:c r="B18" s="11" t="n">
        <s:v>126</s:v>
      </s:c>
    </s:row>
    <s:row r="19" ht="18" customHeight="1">
      <s:c r="A19" s="10" t="inlineStr">
        <s:is>
          <s:t>1950-03</s:t>
        </s:is>
      </s:c>
      <s:c r="B19" s="11" t="n">
        <s:v>141</s:v>
      </s:c>
    </s:row>
    <s:row r="20" ht="18" customHeight="1">
      <s:c r="A20" s="10" t="inlineStr">
        <s:is>
          <s:t>1950-04</s:t>
        </s:is>
      </s:c>
      <s:c r="B20" s="11" t="n">
        <s:v>135</s:v>
      </s:c>
    </s:row>
    <s:row r="21" ht="18" customHeight="1">
      <s:c r="A21" s="10" t="inlineStr">
        <s:is>
          <s:t>1950-05</s:t>
        </s:is>
      </s:c>
      <s:c r="B21" s="11" t="n">
        <s:v>125</s:v>
      </s:c>
    </s:row>
    <s:row r="22" ht="18" customHeight="1">
      <s:c r="A22" s="10" t="inlineStr">
        <s:is>
          <s:t>1950-06</s:t>
        </s:is>
      </s:c>
      <s:c r="B22" s="11" t="n">
        <s:v>149</s:v>
      </s:c>
    </s:row>
    <s:row r="23" ht="18" customHeight="1">
      <s:c r="A23" s="10" t="inlineStr">
        <s:is>
          <s:t>1950-07</s:t>
        </s:is>
      </s:c>
      <s:c r="B23" s="11" t="n">
        <s:v>170</s:v>
      </s:c>
    </s:row>
    <s:row r="24" ht="18" customHeight="1">
      <s:c r="A24" s="10" t="inlineStr">
        <s:is>
          <s:t>1950-08</s:t>
        </s:is>
      </s:c>
      <s:c r="B24" s="11" t="n">
        <s:v>170</s:v>
      </s:c>
    </s:row>
    <s:row r="25" ht="18" customHeight="1">
      <s:c r="A25" s="10" t="inlineStr">
        <s:is>
          <s:t>1950-09</s:t>
        </s:is>
      </s:c>
      <s:c r="B25" s="11" t="n">
        <s:v>158</s:v>
      </s:c>
    </s:row>
    <s:row r="26" ht="18" customHeight="1">
      <s:c r="A26" s="10" t="inlineStr">
        <s:is>
          <s:t>1950-10</s:t>
        </s:is>
      </s:c>
      <s:c r="B26" s="11" t="n">
        <s:v>133</s:v>
      </s:c>
    </s:row>
    <s:row r="27" ht="18" customHeight="1">
      <s:c r="A27" s="10" t="inlineStr">
        <s:is>
          <s:t>1950-11</s:t>
        </s:is>
      </s:c>
      <s:c r="B27" s="11" t="n">
        <s:v>114</s:v>
      </s:c>
    </s:row>
    <s:row r="28" ht="18" customHeight="1">
      <s:c r="A28" s="10" t="inlineStr">
        <s:is>
          <s:t>1950-12</s:t>
        </s:is>
      </s:c>
      <s:c r="B28" s="11" t="n">
        <s:v>140</s:v>
      </s:c>
    </s:row>
    <s:row r="29" ht="18" customHeight="1">
      <s:c r="A29" s="10" t="inlineStr">
        <s:is>
          <s:t>1951-01</s:t>
        </s:is>
      </s:c>
      <s:c r="B29" s="11" t="n">
        <s:v>145</s:v>
      </s:c>
    </s:row>
    <s:row r="30" ht="18" customHeight="1">
      <s:c r="A30" s="10" t="inlineStr">
        <s:is>
          <s:t>1951-02</s:t>
        </s:is>
      </s:c>
      <s:c r="B30" s="11" t="n">
        <s:v>150</s:v>
      </s:c>
    </s:row>
    <s:row r="31" ht="18" customHeight="1">
      <s:c r="A31" s="10" t="inlineStr">
        <s:is>
          <s:t>1951-03</s:t>
        </s:is>
      </s:c>
      <s:c r="B31" s="11" t="n">
        <s:v>178</s:v>
      </s:c>
    </s:row>
    <s:row r="32" ht="18" customHeight="1">
      <s:c r="A32" s="10" t="inlineStr">
        <s:is>
          <s:t>1951-04</s:t>
        </s:is>
      </s:c>
      <s:c r="B32" s="11" t="n">
        <s:v>163</s:v>
      </s:c>
    </s:row>
    <s:row r="33" ht="18" customHeight="1">
      <s:c r="A33" s="10" t="inlineStr">
        <s:is>
          <s:t>1951-05</s:t>
        </s:is>
      </s:c>
      <s:c r="B33" s="11" t="n">
        <s:v>172</s:v>
      </s:c>
    </s:row>
    <s:row r="34" ht="18" customHeight="1">
      <s:c r="A34" s="10" t="inlineStr">
        <s:is>
          <s:t>1951-06</s:t>
        </s:is>
      </s:c>
      <s:c r="B34" s="11" t="n">
        <s:v>178</s:v>
      </s:c>
    </s:row>
    <s:row r="35" ht="18" customHeight="1">
      <s:c r="A35" s="10" t="inlineStr">
        <s:is>
          <s:t>1951-07</s:t>
        </s:is>
      </s:c>
      <s:c r="B35" s="11" t="n">
        <s:v>199</s:v>
      </s:c>
    </s:row>
    <s:row r="36" ht="18" customHeight="1">
      <s:c r="A36" s="10" t="inlineStr">
        <s:is>
          <s:t>1951-08</s:t>
        </s:is>
      </s:c>
      <s:c r="B36" s="11" t="n">
        <s:v>199</s:v>
      </s:c>
    </s:row>
    <s:row r="37" ht="18" customHeight="1">
      <s:c r="A37" s="10" t="inlineStr">
        <s:is>
          <s:t>1951-09</s:t>
        </s:is>
      </s:c>
      <s:c r="B37" s="11" t="n">
        <s:v>184</s:v>
      </s:c>
    </s:row>
    <s:row r="38" ht="18" customHeight="1">
      <s:c r="A38" s="10" t="inlineStr">
        <s:is>
          <s:t>1951-10</s:t>
        </s:is>
      </s:c>
      <s:c r="B38" s="11" t="n">
        <s:v>162</s:v>
      </s:c>
    </s:row>
    <s:row r="39" ht="18" customHeight="1">
      <s:c r="A39" s="10" t="inlineStr">
        <s:is>
          <s:t>1951-11</s:t>
        </s:is>
      </s:c>
      <s:c r="B39" s="11" t="n">
        <s:v>146</s:v>
      </s:c>
    </s:row>
    <s:row r="40" ht="18" customHeight="1">
      <s:c r="A40" s="10" t="inlineStr">
        <s:is>
          <s:t>1951-12</s:t>
        </s:is>
      </s:c>
      <s:c r="B40" s="11" t="n">
        <s:v>166</s:v>
      </s:c>
    </s:row>
    <s:row r="41" ht="18" customHeight="1">
      <s:c r="A41" s="10" t="inlineStr">
        <s:is>
          <s:t>1952-01</s:t>
        </s:is>
      </s:c>
      <s:c r="B41" s="11" t="n">
        <s:v>171</s:v>
      </s:c>
    </s:row>
    <s:row r="42" ht="18" customHeight="1">
      <s:c r="A42" s="10" t="inlineStr">
        <s:is>
          <s:t>1952-02</s:t>
        </s:is>
      </s:c>
      <s:c r="B42" s="11" t="n">
        <s:v>180</s:v>
      </s:c>
    </s:row>
    <s:row r="43" ht="18" customHeight="1">
      <s:c r="A43" s="10" t="inlineStr">
        <s:is>
          <s:t>1952-03</s:t>
        </s:is>
      </s:c>
      <s:c r="B43" s="11" t="n">
        <s:v>193</s:v>
      </s:c>
    </s:row>
    <s:row r="44" ht="18" customHeight="1">
      <s:c r="A44" s="10" t="inlineStr">
        <s:is>
          <s:t>1952-04</s:t>
        </s:is>
      </s:c>
      <s:c r="B44" s="11" t="n">
        <s:v>181</s:v>
      </s:c>
    </s:row>
    <s:row r="45" ht="18" customHeight="1">
      <s:c r="A45" s="10" t="inlineStr">
        <s:is>
          <s:t>1952-05</s:t>
        </s:is>
      </s:c>
      <s:c r="B45" s="11" t="n">
        <s:v>183</s:v>
      </s:c>
    </s:row>
    <s:row r="46" ht="18" customHeight="1">
      <s:c r="A46" s="10" t="inlineStr">
        <s:is>
          <s:t>1952-06</s:t>
        </s:is>
      </s:c>
      <s:c r="B46" s="11" t="n">
        <s:v>218</s:v>
      </s:c>
    </s:row>
    <s:row r="47" ht="18" customHeight="1">
      <s:c r="A47" s="10" t="inlineStr">
        <s:is>
          <s:t>1952-07</s:t>
        </s:is>
      </s:c>
      <s:c r="B47" s="11" t="n">
        <s:v>230</s:v>
      </s:c>
    </s:row>
    <s:row r="48" ht="18" customHeight="1">
      <s:c r="A48" s="10" t="inlineStr">
        <s:is>
          <s:t>1952-08</s:t>
        </s:is>
      </s:c>
      <s:c r="B48" s="11" t="n">
        <s:v>242</s:v>
      </s:c>
    </s:row>
    <s:row r="49" ht="18" customHeight="1">
      <s:c r="A49" s="10" t="inlineStr">
        <s:is>
          <s:t>1952-09</s:t>
        </s:is>
      </s:c>
      <s:c r="B49" s="11" t="n">
        <s:v>209</s:v>
      </s:c>
    </s:row>
    <s:row r="50" ht="18" customHeight="1">
      <s:c r="A50" s="10" t="inlineStr">
        <s:is>
          <s:t>1952-10</s:t>
        </s:is>
      </s:c>
      <s:c r="B50" s="11" t="n">
        <s:v>191</s:v>
      </s:c>
    </s:row>
    <s:row r="51" ht="18" customHeight="1">
      <s:c r="A51" s="10" t="inlineStr">
        <s:is>
          <s:t>1952-11</s:t>
        </s:is>
      </s:c>
      <s:c r="B51" s="11" t="n">
        <s:v>172</s:v>
      </s:c>
    </s:row>
    <s:row r="52" ht="18" customHeight="1">
      <s:c r="A52" s="10" t="inlineStr">
        <s:is>
          <s:t>1952-12</s:t>
        </s:is>
      </s:c>
      <s:c r="B52" s="11" t="n">
        <s:v>194</s:v>
      </s:c>
    </s:row>
    <s:row r="53" ht="18" customHeight="1">
      <s:c r="A53" s="10" t="inlineStr">
        <s:is>
          <s:t>1953-01</s:t>
        </s:is>
      </s:c>
      <s:c r="B53" s="11" t="n">
        <s:v>196</s:v>
      </s:c>
    </s:row>
    <s:row r="54" ht="18" customHeight="1">
      <s:c r="A54" s="10" t="inlineStr">
        <s:is>
          <s:t>1953-02</s:t>
        </s:is>
      </s:c>
      <s:c r="B54" s="11" t="n">
        <s:v>196</s:v>
      </s:c>
    </s:row>
    <s:row r="55" ht="18" customHeight="1">
      <s:c r="A55" s="10" t="inlineStr">
        <s:is>
          <s:t>1953-03</s:t>
        </s:is>
      </s:c>
      <s:c r="B55" s="11" t="n">
        <s:v>236</s:v>
      </s:c>
    </s:row>
    <s:row r="56" ht="18" customHeight="1">
      <s:c r="A56" s="10" t="inlineStr">
        <s:is>
          <s:t>1953-04</s:t>
        </s:is>
      </s:c>
      <s:c r="B56" s="11" t="n">
        <s:v>235</s:v>
      </s:c>
    </s:row>
    <s:row r="57" ht="18" customHeight="1">
      <s:c r="A57" s="10" t="inlineStr">
        <s:is>
          <s:t>1953-05</s:t>
        </s:is>
      </s:c>
      <s:c r="B57" s="11" t="n">
        <s:v>229</s:v>
      </s:c>
    </s:row>
    <s:row r="58" ht="18" customHeight="1">
      <s:c r="A58" s="10" t="inlineStr">
        <s:is>
          <s:t>1953-06</s:t>
        </s:is>
      </s:c>
      <s:c r="B58" s="11" t="n">
        <s:v>243</s:v>
      </s:c>
    </s:row>
    <s:row r="59" ht="18" customHeight="1">
      <s:c r="A59" s="10" t="inlineStr">
        <s:is>
          <s:t>1953-07</s:t>
        </s:is>
      </s:c>
      <s:c r="B59" s="11" t="n">
        <s:v>264</s:v>
      </s:c>
    </s:row>
    <s:row r="60" ht="18" customHeight="1">
      <s:c r="A60" s="10" t="inlineStr">
        <s:is>
          <s:t>1953-08</s:t>
        </s:is>
      </s:c>
      <s:c r="B60" s="11" t="n">
        <s:v>272</s:v>
      </s:c>
    </s:row>
    <s:row r="61" ht="18" customHeight="1">
      <s:c r="A61" s="10" t="inlineStr">
        <s:is>
          <s:t>1953-09</s:t>
        </s:is>
      </s:c>
      <s:c r="B61" s="11" t="n">
        <s:v>237</s:v>
      </s:c>
    </s:row>
    <s:row r="62" ht="18" customHeight="1">
      <s:c r="A62" s="10" t="inlineStr">
        <s:is>
          <s:t>1953-10</s:t>
        </s:is>
      </s:c>
      <s:c r="B62" s="11" t="n">
        <s:v>211</s:v>
      </s:c>
    </s:row>
    <s:row r="63" ht="18" customHeight="1">
      <s:c r="A63" s="10" t="inlineStr">
        <s:is>
          <s:t>1953-11</s:t>
        </s:is>
      </s:c>
      <s:c r="B63" s="11" t="n">
        <s:v>180</s:v>
      </s:c>
    </s:row>
    <s:row r="64" ht="18" customHeight="1">
      <s:c r="A64" s="10" t="inlineStr">
        <s:is>
          <s:t>1953-12</s:t>
        </s:is>
      </s:c>
      <s:c r="B64" s="11" t="n">
        <s:v>201</s:v>
      </s:c>
    </s:row>
    <s:row r="65" ht="18" customHeight="1">
      <s:c r="A65" s="10" t="inlineStr">
        <s:is>
          <s:t>1954-01</s:t>
        </s:is>
      </s:c>
      <s:c r="B65" s="11" t="n">
        <s:v>204</s:v>
      </s:c>
    </s:row>
    <s:row r="66" ht="18" customHeight="1">
      <s:c r="A66" s="10" t="inlineStr">
        <s:is>
          <s:t>1954-02</s:t>
        </s:is>
      </s:c>
      <s:c r="B66" s="11" t="n">
        <s:v>188</s:v>
      </s:c>
    </s:row>
    <s:row r="67" ht="18" customHeight="1">
      <s:c r="A67" s="10" t="inlineStr">
        <s:is>
          <s:t>1954-03</s:t>
        </s:is>
      </s:c>
      <s:c r="B67" s="11" t="n">
        <s:v>235</s:v>
      </s:c>
    </s:row>
    <s:row r="68" ht="18" customHeight="1">
      <s:c r="A68" s="10" t="inlineStr">
        <s:is>
          <s:t>1954-04</s:t>
        </s:is>
      </s:c>
      <s:c r="B68" s="11" t="n">
        <s:v>227</s:v>
      </s:c>
    </s:row>
    <s:row r="69" ht="18" customHeight="1">
      <s:c r="A69" s="10" t="inlineStr">
        <s:is>
          <s:t>1954-05</s:t>
        </s:is>
      </s:c>
      <s:c r="B69" s="11" t="n">
        <s:v>234</s:v>
      </s:c>
    </s:row>
    <s:row r="70" ht="18" customHeight="1">
      <s:c r="A70" s="10" t="inlineStr">
        <s:is>
          <s:t>1954-06</s:t>
        </s:is>
      </s:c>
      <s:c r="B70" s="11" t="n">
        <s:v>264</s:v>
      </s:c>
    </s:row>
    <s:row r="71" ht="18" customHeight="1">
      <s:c r="A71" s="10" t="inlineStr">
        <s:is>
          <s:t>1954-07</s:t>
        </s:is>
      </s:c>
      <s:c r="B71" s="11" t="n">
        <s:v>302</s:v>
      </s:c>
    </s:row>
    <s:row r="72" ht="18" customHeight="1">
      <s:c r="A72" s="10" t="inlineStr">
        <s:is>
          <s:t>1954-08</s:t>
        </s:is>
      </s:c>
      <s:c r="B72" s="11" t="n">
        <s:v>293</s:v>
      </s:c>
    </s:row>
    <s:row r="73" ht="18" customHeight="1">
      <s:c r="A73" s="10" t="inlineStr">
        <s:is>
          <s:t>1954-09</s:t>
        </s:is>
      </s:c>
      <s:c r="B73" s="11" t="n">
        <s:v>259</s:v>
      </s:c>
    </s:row>
    <s:row r="74" ht="18" customHeight="1">
      <s:c r="A74" s="10" t="inlineStr">
        <s:is>
          <s:t>1954-10</s:t>
        </s:is>
      </s:c>
      <s:c r="B74" s="11" t="n">
        <s:v>229</s:v>
      </s:c>
    </s:row>
    <s:row r="75" ht="18" customHeight="1">
      <s:c r="A75" s="10" t="inlineStr">
        <s:is>
          <s:t>1954-11</s:t>
        </s:is>
      </s:c>
      <s:c r="B75" s="11" t="n">
        <s:v>203</s:v>
      </s:c>
    </s:row>
    <s:row r="76" ht="18" customHeight="1">
      <s:c r="A76" s="10" t="inlineStr">
        <s:is>
          <s:t>1954-12</s:t>
        </s:is>
      </s:c>
      <s:c r="B76" s="11" t="n">
        <s:v>229</s:v>
      </s:c>
    </s:row>
    <s:row r="77" ht="18" customHeight="1">
      <s:c r="A77" s="10" t="inlineStr">
        <s:is>
          <s:t>1955-01</s:t>
        </s:is>
      </s:c>
      <s:c r="B77" s="11" t="n">
        <s:v>242</s:v>
      </s:c>
    </s:row>
    <s:row r="78" ht="18" customHeight="1">
      <s:c r="A78" s="10" t="inlineStr">
        <s:is>
          <s:t>1955-02</s:t>
        </s:is>
      </s:c>
      <s:c r="B78" s="11" t="n">
        <s:v>233</s:v>
      </s:c>
    </s:row>
    <s:row r="79" ht="18" customHeight="1">
      <s:c r="A79" s="10" t="inlineStr">
        <s:is>
          <s:t>1955-03</s:t>
        </s:is>
      </s:c>
      <s:c r="B79" s="11" t="n">
        <s:v>267</s:v>
      </s:c>
    </s:row>
    <s:row r="80" ht="18" customHeight="1">
      <s:c r="A80" s="10" t="inlineStr">
        <s:is>
          <s:t>1955-04</s:t>
        </s:is>
      </s:c>
      <s:c r="B80" s="11" t="n">
        <s:v>269</s:v>
      </s:c>
    </s:row>
    <s:row r="81" ht="18" customHeight="1">
      <s:c r="A81" s="10" t="inlineStr">
        <s:is>
          <s:t>1955-05</s:t>
        </s:is>
      </s:c>
      <s:c r="B81" s="11" t="n">
        <s:v>270</s:v>
      </s:c>
    </s:row>
    <s:row r="82" ht="18" customHeight="1">
      <s:c r="A82" s="10" t="inlineStr">
        <s:is>
          <s:t>1955-06</s:t>
        </s:is>
      </s:c>
      <s:c r="B82" s="11" t="n">
        <s:v>315</s:v>
      </s:c>
    </s:row>
    <s:row r="83" ht="18" customHeight="1">
      <s:c r="A83" s="10" t="inlineStr">
        <s:is>
          <s:t>1955-07</s:t>
        </s:is>
      </s:c>
      <s:c r="B83" s="11" t="n">
        <s:v>364</s:v>
      </s:c>
    </s:row>
    <s:row r="84" ht="18" customHeight="1">
      <s:c r="A84" s="10" t="inlineStr">
        <s:is>
          <s:t>1955-08</s:t>
        </s:is>
      </s:c>
      <s:c r="B84" s="11" t="n">
        <s:v>347</s:v>
      </s:c>
    </s:row>
    <s:row r="85" ht="18" customHeight="1">
      <s:c r="A85" s="10" t="inlineStr">
        <s:is>
          <s:t>1955-09</s:t>
        </s:is>
      </s:c>
      <s:c r="B85" s="11" t="n">
        <s:v>312</s:v>
      </s:c>
    </s:row>
    <s:row r="86" ht="18" customHeight="1">
      <s:c r="A86" s="10" t="inlineStr">
        <s:is>
          <s:t>1955-10</s:t>
        </s:is>
      </s:c>
      <s:c r="B86" s="11" t="n">
        <s:v>274</s:v>
      </s:c>
    </s:row>
    <s:row r="87" ht="18" customHeight="1">
      <s:c r="A87" s="10" t="inlineStr">
        <s:is>
          <s:t>1955-11</s:t>
        </s:is>
      </s:c>
      <s:c r="B87" s="11" t="n">
        <s:v>237</s:v>
      </s:c>
    </s:row>
    <s:row r="88" ht="18" customHeight="1">
      <s:c r="A88" s="10" t="inlineStr">
        <s:is>
          <s:t>1955-12</s:t>
        </s:is>
      </s:c>
      <s:c r="B88" s="11" t="n">
        <s:v>278</s:v>
      </s:c>
    </s:row>
    <s:row r="89" ht="18" customHeight="1">
      <s:c r="A89" s="10" t="inlineStr">
        <s:is>
          <s:t>1956-01</s:t>
        </s:is>
      </s:c>
      <s:c r="B89" s="11" t="n">
        <s:v>284</s:v>
      </s:c>
    </s:row>
    <s:row r="90" ht="18" customHeight="1">
      <s:c r="A90" s="10" t="inlineStr">
        <s:is>
          <s:t>1956-02</s:t>
        </s:is>
      </s:c>
      <s:c r="B90" s="11" t="n">
        <s:v>277</s:v>
      </s:c>
    </s:row>
    <s:row r="91" ht="18" customHeight="1">
      <s:c r="A91" s="10" t="inlineStr">
        <s:is>
          <s:t>1956-03</s:t>
        </s:is>
      </s:c>
      <s:c r="B91" s="11" t="n">
        <s:v>317</s:v>
      </s:c>
    </s:row>
    <s:row r="92" ht="18" customHeight="1">
      <s:c r="A92" s="10" t="inlineStr">
        <s:is>
          <s:t>1956-04</s:t>
        </s:is>
      </s:c>
      <s:c r="B92" s="11" t="n">
        <s:v>313</s:v>
      </s:c>
    </s:row>
    <s:row r="93" ht="18" customHeight="1">
      <s:c r="A93" s="10" t="inlineStr">
        <s:is>
          <s:t>1956-05</s:t>
        </s:is>
      </s:c>
      <s:c r="B93" s="11" t="n">
        <s:v>318</s:v>
      </s:c>
    </s:row>
    <s:row r="94" ht="18" customHeight="1">
      <s:c r="A94" s="10" t="inlineStr">
        <s:is>
          <s:t>1956-06</s:t>
        </s:is>
      </s:c>
      <s:c r="B94" s="11" t="n">
        <s:v>374</s:v>
      </s:c>
    </s:row>
    <s:row r="95" ht="18" customHeight="1">
      <s:c r="A95" s="10" t="inlineStr">
        <s:is>
          <s:t>1956-07</s:t>
        </s:is>
      </s:c>
      <s:c r="B95" s="11" t="n">
        <s:v>413</s:v>
      </s:c>
    </s:row>
    <s:row r="96" ht="18" customHeight="1">
      <s:c r="A96" s="10" t="inlineStr">
        <s:is>
          <s:t>1956-08</s:t>
        </s:is>
      </s:c>
      <s:c r="B96" s="11" t="n">
        <s:v>405</s:v>
      </s:c>
    </s:row>
    <s:row r="97" ht="18" customHeight="1">
      <s:c r="A97" s="10" t="inlineStr">
        <s:is>
          <s:t>1956-09</s:t>
        </s:is>
      </s:c>
      <s:c r="B97" s="11" t="n">
        <s:v>355</s:v>
      </s:c>
    </s:row>
    <s:row r="98" ht="18" customHeight="1">
      <s:c r="A98" s="10" t="inlineStr">
        <s:is>
          <s:t>1956-10</s:t>
        </s:is>
      </s:c>
      <s:c r="B98" s="11" t="n">
        <s:v>306</s:v>
      </s:c>
    </s:row>
    <s:row r="99" ht="18" customHeight="1">
      <s:c r="A99" s="10" t="inlineStr">
        <s:is>
          <s:t>1956-11</s:t>
        </s:is>
      </s:c>
      <s:c r="B99" s="11" t="n">
        <s:v>271</s:v>
      </s:c>
    </s:row>
    <s:row r="100" ht="18" customHeight="1">
      <s:c r="A100" s="10" t="inlineStr">
        <s:is>
          <s:t>1956-12</s:t>
        </s:is>
      </s:c>
      <s:c r="B100" s="11" t="n">
        <s:v>306</s:v>
      </s:c>
    </s:row>
    <s:row r="101" ht="18" customHeight="1">
      <s:c r="A101" s="10" t="inlineStr">
        <s:is>
          <s:t>1957-01</s:t>
        </s:is>
      </s:c>
      <s:c r="B101" s="11" t="n">
        <s:v>315</s:v>
      </s:c>
    </s:row>
    <s:row r="102" ht="18" customHeight="1">
      <s:c r="A102" s="10" t="inlineStr">
        <s:is>
          <s:t>1957-02</s:t>
        </s:is>
      </s:c>
      <s:c r="B102" s="11" t="n">
        <s:v>301</s:v>
      </s:c>
    </s:row>
    <s:row r="103" ht="18" customHeight="1">
      <s:c r="A103" s="10" t="inlineStr">
        <s:is>
          <s:t>1957-03</s:t>
        </s:is>
      </s:c>
      <s:c r="B103" s="11" t="n">
        <s:v>356</s:v>
      </s:c>
    </s:row>
    <s:row r="104" ht="18" customHeight="1">
      <s:c r="A104" s="10" t="inlineStr">
        <s:is>
          <s:t>1957-04</s:t>
        </s:is>
      </s:c>
      <s:c r="B104" s="11" t="n">
        <s:v>348</s:v>
      </s:c>
    </s:row>
    <s:row r="105" ht="18" customHeight="1">
      <s:c r="A105" s="10" t="inlineStr">
        <s:is>
          <s:t>1957-05</s:t>
        </s:is>
      </s:c>
      <s:c r="B105" s="11" t="n">
        <s:v>355</s:v>
      </s:c>
    </s:row>
    <s:row r="106" ht="18" customHeight="1">
      <s:c r="A106" s="10" t="inlineStr">
        <s:is>
          <s:t>1957-06</s:t>
        </s:is>
      </s:c>
      <s:c r="B106" s="11" t="n">
        <s:v>422</s:v>
      </s:c>
    </s:row>
    <s:row r="107" ht="18" customHeight="1">
      <s:c r="A107" s="10" t="inlineStr">
        <s:is>
          <s:t>1957-07</s:t>
        </s:is>
      </s:c>
      <s:c r="B107" s="11" t="n">
        <s:v>465</s:v>
      </s:c>
    </s:row>
    <s:row r="108" ht="18" customHeight="1">
      <s:c r="A108" s="10" t="inlineStr">
        <s:is>
          <s:t>1957-08</s:t>
        </s:is>
      </s:c>
      <s:c r="B108" s="11" t="n">
        <s:v>467</s:v>
      </s:c>
    </s:row>
    <s:row r="109" ht="18" customHeight="1">
      <s:c r="A109" s="10" t="inlineStr">
        <s:is>
          <s:t>1957-09</s:t>
        </s:is>
      </s:c>
      <s:c r="B109" s="11" t="n">
        <s:v>404</s:v>
      </s:c>
    </s:row>
    <s:row r="110" ht="18" customHeight="1">
      <s:c r="A110" s="10" t="inlineStr">
        <s:is>
          <s:t>1957-10</s:t>
        </s:is>
      </s:c>
      <s:c r="B110" s="11" t="n">
        <s:v>347</s:v>
      </s:c>
    </s:row>
    <s:row r="111" ht="18" customHeight="1">
      <s:c r="A111" s="10" t="inlineStr">
        <s:is>
          <s:t>1957-11</s:t>
        </s:is>
      </s:c>
      <s:c r="B111" s="11" t="n">
        <s:v>305</s:v>
      </s:c>
    </s:row>
    <s:row r="112" ht="18" customHeight="1">
      <s:c r="A112" s="10" t="inlineStr">
        <s:is>
          <s:t>1957-12</s:t>
        </s:is>
      </s:c>
      <s:c r="B112" s="11" t="n">
        <s:v>336</s:v>
      </s:c>
    </s:row>
    <s:row r="113" ht="18" customHeight="1">
      <s:c r="A113" s="10" t="inlineStr">
        <s:is>
          <s:t>1958-01</s:t>
        </s:is>
      </s:c>
      <s:c r="B113" s="11" t="n">
        <s:v>340</s:v>
      </s:c>
    </s:row>
    <s:row r="114" ht="18" customHeight="1">
      <s:c r="A114" s="10" t="inlineStr">
        <s:is>
          <s:t>1958-02</s:t>
        </s:is>
      </s:c>
      <s:c r="B114" s="11" t="n">
        <s:v>318</s:v>
      </s:c>
    </s:row>
    <s:row r="115" ht="18" customHeight="1">
      <s:c r="A115" s="10" t="inlineStr">
        <s:is>
          <s:t>1958-03</s:t>
        </s:is>
      </s:c>
      <s:c r="B115" s="11" t="n">
        <s:v>362</s:v>
      </s:c>
    </s:row>
    <s:row r="116" ht="18" customHeight="1">
      <s:c r="A116" s="10" t="inlineStr">
        <s:is>
          <s:t>1958-04</s:t>
        </s:is>
      </s:c>
      <s:c r="B116" s="11" t="n">
        <s:v>348</s:v>
      </s:c>
    </s:row>
    <s:row r="117" ht="18" customHeight="1">
      <s:c r="A117" s="10" t="inlineStr">
        <s:is>
          <s:t>1958-05</s:t>
        </s:is>
      </s:c>
      <s:c r="B117" s="11" t="n">
        <s:v>363</s:v>
      </s:c>
    </s:row>
    <s:row r="118" ht="18" customHeight="1">
      <s:c r="A118" s="10" t="inlineStr">
        <s:is>
          <s:t>1958-06</s:t>
        </s:is>
      </s:c>
      <s:c r="B118" s="11" t="n">
        <s:v>435</s:v>
      </s:c>
    </s:row>
    <s:row r="119" ht="18" customHeight="1">
      <s:c r="A119" s="10" t="inlineStr">
        <s:is>
          <s:t>1958-07</s:t>
        </s:is>
      </s:c>
      <s:c r="B119" s="11" t="n">
        <s:v>491</s:v>
      </s:c>
    </s:row>
    <s:row r="120" ht="18" customHeight="1">
      <s:c r="A120" s="10" t="inlineStr">
        <s:is>
          <s:t>1958-08</s:t>
        </s:is>
      </s:c>
      <s:c r="B120" s="11" t="n">
        <s:v>505</s:v>
      </s:c>
    </s:row>
    <s:row r="121" ht="18" customHeight="1">
      <s:c r="A121" s="10" t="inlineStr">
        <s:is>
          <s:t>1958-09</s:t>
        </s:is>
      </s:c>
      <s:c r="B121" s="11" t="n">
        <s:v>404</s:v>
      </s:c>
    </s:row>
    <s:row r="122" ht="18" customHeight="1">
      <s:c r="A122" s="10" t="inlineStr">
        <s:is>
          <s:t>1958-10</s:t>
        </s:is>
      </s:c>
      <s:c r="B122" s="11" t="n">
        <s:v>359</s:v>
      </s:c>
    </s:row>
    <s:row r="123" ht="18" customHeight="1">
      <s:c r="A123" s="10" t="inlineStr">
        <s:is>
          <s:t>1958-11</s:t>
        </s:is>
      </s:c>
      <s:c r="B123" s="11" t="n">
        <s:v>310</s:v>
      </s:c>
    </s:row>
    <s:row r="124" ht="18" customHeight="1">
      <s:c r="A124" s="10" t="inlineStr">
        <s:is>
          <s:t>1958-12</s:t>
        </s:is>
      </s:c>
      <s:c r="B124" s="11" t="n">
        <s:v>337</s:v>
      </s:c>
    </s:row>
    <s:row r="125" ht="18" customHeight="1">
      <s:c r="A125" s="10" t="inlineStr">
        <s:is>
          <s:t>1959-01</s:t>
        </s:is>
      </s:c>
      <s:c r="B125" s="11" t="n">
        <s:v>360</s:v>
      </s:c>
    </s:row>
    <s:row r="126" ht="18" customHeight="1">
      <s:c r="A126" s="10" t="inlineStr">
        <s:is>
          <s:t>1959-02</s:t>
        </s:is>
      </s:c>
      <s:c r="B126" s="11" t="n">
        <s:v>342</s:v>
      </s:c>
    </s:row>
    <s:row r="127" ht="18" customHeight="1">
      <s:c r="A127" s="10" t="inlineStr">
        <s:is>
          <s:t>1959-03</s:t>
        </s:is>
      </s:c>
      <s:c r="B127" s="11" t="n">
        <s:v>406</s:v>
      </s:c>
    </s:row>
    <s:row r="128" ht="18" customHeight="1">
      <s:c r="A128" s="10" t="inlineStr">
        <s:is>
          <s:t>1959-04</s:t>
        </s:is>
      </s:c>
      <s:c r="B128" s="11" t="n">
        <s:v>396</s:v>
      </s:c>
    </s:row>
    <s:row r="129" ht="18" customHeight="1">
      <s:c r="A129" s="10" t="inlineStr">
        <s:is>
          <s:t>1959-05</s:t>
        </s:is>
      </s:c>
      <s:c r="B129" s="11" t="n">
        <s:v>420</s:v>
      </s:c>
    </s:row>
    <s:row r="130" ht="18" customHeight="1">
      <s:c r="A130" s="10" t="inlineStr">
        <s:is>
          <s:t>1959-06</s:t>
        </s:is>
      </s:c>
      <s:c r="B130" s="11" t="n">
        <s:v>472</s:v>
      </s:c>
    </s:row>
    <s:row r="131" ht="18" customHeight="1">
      <s:c r="A131" s="10" t="inlineStr">
        <s:is>
          <s:t>1959-07</s:t>
        </s:is>
      </s:c>
      <s:c r="B131" s="11" t="n">
        <s:v>548</s:v>
      </s:c>
    </s:row>
    <s:row r="132" ht="18" customHeight="1">
      <s:c r="A132" s="10" t="inlineStr">
        <s:is>
          <s:t>1959-08</s:t>
        </s:is>
      </s:c>
      <s:c r="B132" s="11" t="n">
        <s:v>559</s:v>
      </s:c>
    </s:row>
    <s:row r="133" ht="18" customHeight="1">
      <s:c r="A133" s="10" t="inlineStr">
        <s:is>
          <s:t>1959-09</s:t>
        </s:is>
      </s:c>
      <s:c r="B133" s="11" t="n">
        <s:v>463</s:v>
      </s:c>
    </s:row>
    <s:row r="134" ht="18" customHeight="1">
      <s:c r="A134" s="10" t="inlineStr">
        <s:is>
          <s:t>1959-10</s:t>
        </s:is>
      </s:c>
      <s:c r="B134" s="11" t="n">
        <s:v>407</s:v>
      </s:c>
    </s:row>
    <s:row r="135" ht="18" customHeight="1">
      <s:c r="A135" s="10" t="inlineStr">
        <s:is>
          <s:t>1959-11</s:t>
        </s:is>
      </s:c>
      <s:c r="B135" s="11" t="n">
        <s:v>362</s:v>
      </s:c>
    </s:row>
    <s:row r="136" ht="18" customHeight="1">
      <s:c r="A136" s="10" t="inlineStr">
        <s:is>
          <s:t>1959-12</s:t>
        </s:is>
      </s:c>
      <s:c r="B136" s="11" t="n">
        <s:v>405</s:v>
      </s:c>
    </s:row>
    <s:row r="137" ht="18" customHeight="1">
      <s:c r="A137" s="10" t="inlineStr">
        <s:is>
          <s:t>1960-01</s:t>
        </s:is>
      </s:c>
      <s:c r="B137" s="11" t="n">
        <s:v>417</s:v>
      </s:c>
    </s:row>
    <s:row r="138" ht="18" customHeight="1">
      <s:c r="A138" s="10" t="inlineStr">
        <s:is>
          <s:t>1960-02</s:t>
        </s:is>
      </s:c>
      <s:c r="B138" s="11" t="n">
        <s:v>391</s:v>
      </s:c>
    </s:row>
    <s:row r="139" ht="18" customHeight="1">
      <s:c r="A139" s="10" t="inlineStr">
        <s:is>
          <s:t>1960-03</s:t>
        </s:is>
      </s:c>
      <s:c r="B139" s="11" t="n">
        <s:v>419</s:v>
      </s:c>
    </s:row>
    <s:row r="140" ht="18" customHeight="1">
      <s:c r="A140" s="10" t="inlineStr">
        <s:is>
          <s:t>1960-04</s:t>
        </s:is>
      </s:c>
      <s:c r="B140" s="11" t="n">
        <s:v>461</s:v>
      </s:c>
    </s:row>
    <s:row r="141" ht="18" customHeight="1">
      <s:c r="A141" s="10" t="inlineStr">
        <s:is>
          <s:t>1960-05</s:t>
        </s:is>
      </s:c>
      <s:c r="B141" s="11" t="n">
        <s:v>472</s:v>
      </s:c>
    </s:row>
    <s:row r="142" ht="18" customHeight="1">
      <s:c r="A142" s="10" t="inlineStr">
        <s:is>
          <s:t>1960-06</s:t>
        </s:is>
      </s:c>
      <s:c r="B142" s="11" t="n">
        <s:v>535</s:v>
      </s:c>
    </s:row>
    <s:row r="143" ht="18" customHeight="1">
      <s:c r="A143" s="10" t="inlineStr">
        <s:is>
          <s:t>1960-07</s:t>
        </s:is>
      </s:c>
      <s:c r="B143" s="11" t="n">
        <s:v>622</s:v>
      </s:c>
    </s:row>
    <s:row r="144" ht="18" customHeight="1">
      <s:c r="A144" s="10" t="inlineStr">
        <s:is>
          <s:t>1960-08</s:t>
        </s:is>
      </s:c>
      <s:c r="B144" s="11" t="n">
        <s:v>606</s:v>
      </s:c>
    </s:row>
    <s:row r="145" ht="18" customHeight="1">
      <s:c r="A145" s="10" t="inlineStr">
        <s:is>
          <s:t>1960-09</s:t>
        </s:is>
      </s:c>
      <s:c r="B145" s="11" t="n">
        <s:v>508</s:v>
      </s:c>
    </s:row>
    <s:row r="146" ht="18" customHeight="1">
      <s:c r="A146" s="10" t="inlineStr">
        <s:is>
          <s:t>1960-10</s:t>
        </s:is>
      </s:c>
      <s:c r="B146" s="11" t="n">
        <s:v>461</s:v>
      </s:c>
    </s:row>
    <s:row r="147" ht="18" customHeight="1">
      <s:c r="A147" s="10" t="inlineStr">
        <s:is>
          <s:t>1960-11</s:t>
        </s:is>
      </s:c>
      <s:c r="B147" s="11" t="n">
        <s:v>390</s:v>
      </s:c>
    </s:row>
    <s:row r="148" ht="18" customHeight="1">
      <s:c r="A148" s="10" t="inlineStr">
        <s:is>
          <s:t>1960-12</s:t>
        </s:is>
      </s:c>
      <s:c r="B148" s="11" t="n">
        <s:v>432</s:v>
      </s:c>
    </s:row>
    <s:row r="149" ht="18" customHeight="1">
      <s:c r="A149" s="10" t="n"/>
      <s:c r="B149" s="11" t="n"/>
    </s:row>
    <s:row r="150" ht="18" customHeight="1">
      <s:c r="A150" s="10" t="n"/>
      <s:c r="B150" s="11" t="n"/>
    </s:row>
    <s:row r="151" ht="18" customHeight="1">
      <s:c r="A151" s="10" t="n"/>
      <s:c r="B151" s="11" t="n"/>
    </s:row>
    <s:row r="152" ht="18" customHeight="1">
      <s:c r="A152" s="10" t="n"/>
      <s:c r="B152" s="11" t="n"/>
    </s:row>
    <s:row r="153" ht="18" customHeight="1">
      <s:c r="A153" s="10" t="n"/>
      <s:c r="B153" s="11" t="n"/>
    </s:row>
    <s:row r="154" ht="18" customHeight="1">
      <s:c r="A154" s="10" t="n"/>
      <s:c r="B154" s="11" t="n"/>
    </s:row>
    <s:row r="155" ht="18" customHeight="1">
      <s:c r="A155" s="10" t="n"/>
      <s:c r="B155" s="11" t="n"/>
    </s:row>
    <s:row r="156" ht="18" customHeight="1">
      <s:c r="A156" s="10" t="n"/>
      <s:c r="B156" s="11" t="n"/>
    </s:row>
    <s:row r="157" ht="18" customHeight="1">
      <s:c r="A157" s="10" t="n"/>
      <s:c r="B157" s="11" t="n"/>
    </s:row>
    <s:row r="158" ht="18" customHeight="1">
      <s:c r="A158" s="10" t="n"/>
      <s:c r="B158" s="11" t="n"/>
    </s:row>
    <s:row r="159" ht="18" customHeight="1">
      <s:c r="A159" s="10" t="n"/>
      <s:c r="B159" s="11" t="n"/>
    </s:row>
    <s:row r="160" ht="18" customHeight="1">
      <s:c r="A160" s="10" t="n"/>
      <s:c r="B160" s="11" t="n"/>
    </s:row>
    <s:row r="161" ht="18" customHeight="1">
      <s:c r="A161" s="10" t="n"/>
      <s:c r="B161" s="11" t="n"/>
    </s:row>
    <s:row r="162" ht="18" customHeight="1">
      <s:c r="A162" s="10" t="n"/>
      <s:c r="B162" s="11" t="n"/>
    </s:row>
    <s:row r="163" ht="18" customHeight="1">
      <s:c r="A163" s="10" t="n"/>
      <s:c r="B163" s="11" t="n"/>
    </s:row>
    <s:row r="164" ht="18" customHeight="1">
      <s:c r="A164" s="10" t="n"/>
      <s:c r="B164" s="11" t="n"/>
    </s:row>
    <s:row r="165" ht="18" customHeight="1">
      <s:c r="A165" s="10" t="n"/>
      <s:c r="B165" s="11" t="n"/>
    </s:row>
    <s:row r="166" ht="18" customHeight="1">
      <s:c r="A166" s="10" t="n"/>
      <s:c r="B166" s="11" t="n"/>
    </s:row>
    <s:row r="167" ht="18" customHeight="1">
      <s:c r="A167" s="10" t="n"/>
      <s:c r="B167" s="11" t="n"/>
    </s:row>
    <s:row r="168" ht="18" customHeight="1">
      <s:c r="A168" s="10" t="n"/>
      <s:c r="B168" s="11" t="n"/>
    </s:row>
    <s:row r="169" ht="18" customHeight="1">
      <s:c r="A169" s="10" t="n"/>
      <s:c r="B169" s="11" t="n"/>
    </s:row>
    <s:row r="170" ht="18" customHeight="1">
      <s:c r="A170" s="10" t="n"/>
      <s:c r="B170" s="11" t="n"/>
    </s:row>
    <s:row r="171" ht="18" customHeight="1">
      <s:c r="A171" s="10" t="n"/>
      <s:c r="B171" s="11" t="n"/>
    </s:row>
    <s:row r="172" ht="18" customHeight="1">
      <s:c r="A172" s="10" t="n"/>
      <s:c r="B172" s="11" t="n"/>
    </s:row>
    <s:row r="173" ht="18" customHeight="1">
      <s:c r="A173" s="10" t="n"/>
      <s:c r="B173" s="11" t="n"/>
    </s:row>
    <s:row r="174" ht="18" customHeight="1">
      <s:c r="A174" s="10" t="n"/>
      <s:c r="B174" s="11" t="n"/>
    </s:row>
    <s:row r="175" ht="18" customHeight="1">
      <s:c r="A175" s="10" t="n"/>
      <s:c r="B175" s="11" t="n"/>
    </s:row>
    <s:row r="176" ht="18" customHeight="1">
      <s:c r="A176" s="10" t="n"/>
      <s:c r="B176" s="11" t="n"/>
    </s:row>
    <s:row r="177" ht="18" customHeight="1">
      <s:c r="A177" s="10" t="n"/>
      <s:c r="B177" s="11" t="n"/>
    </s:row>
    <s:row r="178" ht="18" customHeight="1">
      <s:c r="A178" s="10" t="n"/>
      <s:c r="B178" s="11" t="n"/>
    </s:row>
    <s:row r="179" ht="18" customHeight="1">
      <s:c r="A179" s="10" t="n"/>
      <s:c r="B179" s="11" t="n"/>
    </s:row>
    <s:row r="180" ht="18" customHeight="1">
      <s:c r="A180" s="10" t="n"/>
      <s:c r="B180" s="11" t="n"/>
    </s:row>
    <s:row r="181" ht="18" customHeight="1">
      <s:c r="A181" s="10" t="n"/>
      <s:c r="B181" s="11" t="n"/>
    </s:row>
    <s:row r="182" ht="18" customHeight="1">
      <s:c r="A182" s="10" t="n"/>
      <s:c r="B182" s="11" t="n"/>
    </s:row>
    <s:row r="183" ht="18" customHeight="1">
      <s:c r="A183" s="10" t="n"/>
      <s:c r="B183" s="11" t="n"/>
    </s:row>
    <s:row r="184" ht="18" customHeight="1">
      <s:c r="A184" s="10" t="n"/>
      <s:c r="B184" s="11" t="n"/>
    </s:row>
    <s:row r="185" ht="18" customHeight="1">
      <s:c r="A185" s="10" t="n"/>
      <s:c r="B185" s="11" t="n"/>
    </s:row>
    <s:row r="186" ht="18" customHeight="1">
      <s:c r="A186" s="10" t="n"/>
      <s:c r="B186" s="11" t="n"/>
    </s:row>
    <s:row r="187" ht="18" customHeight="1">
      <s:c r="A187" s="10" t="n"/>
      <s:c r="B187" s="11" t="n"/>
    </s:row>
    <s:row r="188" ht="18" customHeight="1">
      <s:c r="A188" s="10" t="n"/>
      <s:c r="B188" s="11" t="n"/>
    </s:row>
    <s:row r="189" ht="18" customHeight="1">
      <s:c r="A189" s="10" t="n"/>
      <s:c r="B189" s="11" t="n"/>
    </s:row>
    <s:row r="190" ht="18" customHeight="1">
      <s:c r="A190" s="10" t="n"/>
      <s:c r="B190" s="11" t="n"/>
    </s:row>
    <s:row r="191" ht="18" customHeight="1">
      <s:c r="A191" s="10" t="n"/>
      <s:c r="B191" s="11" t="n"/>
    </s:row>
    <s:row r="192" ht="18" customHeight="1">
      <s:c r="A192" s="10" t="n"/>
      <s:c r="B192" s="11" t="n"/>
    </s:row>
    <s:row r="193" ht="18" customHeight="1">
      <s:c r="A193" s="10" t="n"/>
      <s:c r="B193" s="11" t="n"/>
    </s:row>
    <s:row r="194" ht="18" customHeight="1">
      <s:c r="A194" s="10" t="n"/>
      <s:c r="B194" s="11" t="n"/>
    </s:row>
    <s:row r="195" ht="18" customHeight="1">
      <s:c r="A195" s="10" t="n"/>
      <s:c r="B195" s="11" t="n"/>
    </s:row>
    <s:row r="196" ht="18" customHeight="1">
      <s:c r="A196" s="10" t="n"/>
      <s:c r="B196" s="11" t="n"/>
    </s:row>
    <s:row r="197" ht="18" customHeight="1">
      <s:c r="A197" s="10" t="n"/>
      <s:c r="B197" s="11" t="n"/>
    </s:row>
    <s:row r="198" ht="18" customHeight="1">
      <s:c r="A198" s="10" t="n"/>
      <s:c r="B198" s="11" t="n"/>
    </s:row>
    <s:row r="199" ht="18" customHeight="1">
      <s:c r="A199" s="10" t="n"/>
      <s:c r="B199" s="11" t="n"/>
    </s:row>
    <s:row r="200" ht="18" customHeight="1">
      <s:c r="A200" s="10" t="n"/>
      <s:c r="B200" s="11" t="n"/>
    </s:row>
    <s:row r="201" ht="18" customHeight="1">
      <s:c r="A201" s="10" t="n"/>
      <s:c r="B201" s="11" t="n"/>
    </s:row>
    <s:row r="202" ht="18" customHeight="1">
      <s:c r="A202" s="10" t="n"/>
      <s:c r="B202" s="11" t="n"/>
    </s:row>
    <s:row r="203" ht="18" customHeight="1">
      <s:c r="A203" s="10" t="n"/>
      <s:c r="B203" s="11" t="n"/>
    </s:row>
    <s:row r="204" ht="18" customHeight="1">
      <s:c r="A204" s="10" t="n"/>
      <s:c r="B204" s="11" t="n"/>
    </s:row>
    <s:row r="205" ht="18" customHeight="1">
      <s:c r="A205" s="10" t="n"/>
      <s:c r="B205" s="11" t="n"/>
    </s:row>
    <s:row r="206" ht="18" customHeight="1">
      <s:c r="A206" s="10" t="n"/>
      <s:c r="B206" s="11" t="n"/>
    </s:row>
    <s:row r="207" ht="18" customHeight="1">
      <s:c r="A207" s="10" t="n"/>
      <s:c r="B207" s="11" t="n"/>
    </s:row>
    <s:row r="208" ht="18" customHeight="1">
      <s:c r="A208" s="10" t="n"/>
      <s:c r="B208" s="11" t="n"/>
    </s:row>
    <s:row r="209" ht="18" customHeight="1">
      <s:c r="A209" s="10" t="n"/>
      <s:c r="B209" s="11" t="n"/>
    </s:row>
    <s:row r="210" ht="18" customHeight="1">
      <s:c r="A210" s="10" t="n"/>
      <s:c r="B210" s="11" t="n"/>
    </s:row>
    <s:row r="211" ht="18" customHeight="1">
      <s:c r="A211" s="10" t="n"/>
      <s:c r="B211" s="11" t="n"/>
    </s:row>
    <s:row r="212" ht="18" customHeight="1">
      <s:c r="A212" s="10" t="n"/>
      <s:c r="B212" s="11" t="n"/>
    </s:row>
    <s:row r="213" ht="18" customHeight="1">
      <s:c r="A213" s="10" t="n"/>
      <s:c r="B213" s="11" t="n"/>
    </s:row>
    <s:row r="214" ht="18" customHeight="1">
      <s:c r="A214" s="10" t="n"/>
      <s:c r="B214" s="11" t="n"/>
    </s:row>
    <s:row r="215" ht="18" customHeight="1">
      <s:c r="A215" s="10" t="n"/>
      <s:c r="B215" s="11" t="n"/>
    </s:row>
    <s:row r="216" ht="18" customHeight="1">
      <s:c r="A216" s="10" t="n"/>
      <s:c r="B216" s="11" t="n"/>
    </s:row>
    <s:row r="217" ht="18" customHeight="1">
      <s:c r="A217" s="10" t="n"/>
      <s:c r="B217" s="11" t="n"/>
    </s:row>
    <s:row r="218" ht="18" customHeight="1">
      <s:c r="A218" s="10" t="n"/>
      <s:c r="B218" s="11" t="n"/>
    </s:row>
    <s:row r="219" ht="18" customHeight="1">
      <s:c r="A219" s="10" t="n"/>
      <s:c r="B219" s="11" t="n"/>
    </s:row>
    <s:row r="220" ht="18" customHeight="1">
      <s:c r="A220" s="10" t="n"/>
      <s:c r="B220" s="11" t="n"/>
    </s:row>
    <s:row r="221" ht="18" customHeight="1">
      <s:c r="A221" s="10" t="n"/>
      <s:c r="B221" s="11" t="n"/>
    </s:row>
    <s:row r="222" ht="18" customHeight="1">
      <s:c r="A222" s="10" t="n"/>
      <s:c r="B222" s="11" t="n"/>
    </s:row>
    <s:row r="223" ht="18" customHeight="1">
      <s:c r="A223" s="10" t="n"/>
      <s:c r="B223" s="11" t="n"/>
    </s:row>
    <s:row r="224" ht="18" customHeight="1">
      <s:c r="A224" s="10" t="n"/>
      <s:c r="B224" s="11" t="n"/>
    </s:row>
    <s:row r="225" ht="18" customHeight="1">
      <s:c r="A225" s="10" t="n"/>
      <s:c r="B225" s="11" t="n"/>
    </s:row>
    <s:row r="226" ht="18" customHeight="1">
      <s:c r="A226" s="10" t="n"/>
      <s:c r="B226" s="11" t="n"/>
    </s:row>
    <s:row r="227" ht="18" customHeight="1">
      <s:c r="A227" s="10" t="n"/>
      <s:c r="B227" s="11" t="n"/>
    </s:row>
    <s:row r="228" ht="18" customHeight="1">
      <s:c r="A228" s="10" t="n"/>
      <s:c r="B228" s="11" t="n"/>
    </s:row>
    <s:row r="229" ht="18" customHeight="1">
      <s:c r="A229" s="10" t="n"/>
      <s:c r="B229" s="11" t="n"/>
    </s:row>
    <s:row r="230" ht="18" customHeight="1">
      <s:c r="A230" s="10" t="n"/>
      <s:c r="B230" s="11" t="n"/>
    </s:row>
    <s:row r="231" ht="18" customHeight="1">
      <s:c r="A231" s="10" t="n"/>
      <s:c r="B231" s="11" t="n"/>
    </s:row>
    <s:row r="232" ht="18" customHeight="1">
      <s:c r="A232" s="10" t="n"/>
      <s:c r="B232" s="11" t="n"/>
    </s:row>
    <s:row r="233" ht="18" customHeight="1">
      <s:c r="A233" s="10" t="n"/>
      <s:c r="B233" s="11" t="n"/>
    </s:row>
    <s:row r="234" ht="18" customHeight="1">
      <s:c r="A234" s="10" t="n"/>
      <s:c r="B234" s="11" t="n"/>
    </s:row>
    <s:row r="235" ht="18" customHeight="1">
      <s:c r="A235" s="10" t="n"/>
      <s:c r="B235" s="11" t="n"/>
    </s:row>
    <s:row r="236" ht="18" customHeight="1">
      <s:c r="A236" s="10" t="n"/>
      <s:c r="B236" s="11" t="n"/>
    </s:row>
    <s:row r="237" ht="18" customHeight="1">
      <s:c r="A237" s="10" t="n"/>
      <s:c r="B237" s="11" t="n"/>
    </s:row>
    <s:row r="238" ht="18" customHeight="1">
      <s:c r="A238" s="10" t="n"/>
      <s:c r="B238" s="11" t="n"/>
    </s:row>
    <s:row r="239" ht="18" customHeight="1">
      <s:c r="A239" s="10" t="n"/>
      <s:c r="B239" s="11" t="n"/>
    </s:row>
    <s:row r="240" ht="18" customHeight="1">
      <s:c r="A240" s="10" t="n"/>
      <s:c r="B240" s="11" t="n"/>
    </s:row>
    <s:row r="241" ht="18" customHeight="1">
      <s:c r="A241" s="10" t="n"/>
      <s:c r="B241" s="11" t="n"/>
    </s:row>
    <s:row r="242" ht="18" customHeight="1">
      <s:c r="A242" s="10" t="n"/>
      <s:c r="B242" s="11" t="n"/>
    </s:row>
    <s:row r="243" ht="18" customHeight="1">
      <s:c r="A243" s="10" t="n"/>
      <s:c r="B243" s="11" t="n"/>
    </s:row>
    <s:row r="244" ht="18" customHeight="1">
      <s:c r="A244" s="10" t="n"/>
      <s:c r="B244" s="11" t="n"/>
    </s:row>
    <s:row r="245" ht="18" customHeight="1">
      <s:c r="A245" s="10" t="n"/>
      <s:c r="B245" s="11" t="n"/>
    </s:row>
    <s:row r="246" ht="18" customHeight="1">
      <s:c r="A246" s="10" t="n"/>
      <s:c r="B246" s="11" t="n"/>
    </s:row>
    <s:row r="247" ht="18" customHeight="1">
      <s:c r="A247" s="10" t="n"/>
      <s:c r="B247" s="11" t="n"/>
    </s:row>
    <s:row r="248" ht="18" customHeight="1">
      <s:c r="A248" s="10" t="n"/>
      <s:c r="B248" s="11" t="n"/>
    </s:row>
    <s:row r="249" ht="18" customHeight="1">
      <s:c r="A249" s="10" t="n"/>
      <s:c r="B249" s="11" t="n"/>
    </s:row>
    <s:row r="250" ht="18" customHeight="1">
      <s:c r="A250" s="10" t="n"/>
      <s:c r="B250" s="11" t="n"/>
    </s:row>
    <s:row r="251" ht="18" customHeight="1">
      <s:c r="A251" s="10" t="n"/>
      <s:c r="B251" s="11" t="n"/>
    </s:row>
    <s:row r="252" ht="18" customHeight="1">
      <s:c r="A252" s="10" t="n"/>
      <s:c r="B252" s="11" t="n"/>
    </s:row>
    <s:row r="253" ht="18" customHeight="1">
      <s:c r="A253" s="10" t="n"/>
      <s:c r="B253" s="11" t="n"/>
    </s:row>
    <s:row r="254" ht="18" customHeight="1">
      <s:c r="A254" s="10" t="n"/>
      <s:c r="B254" s="11" t="n"/>
    </s:row>
    <s:row r="255" ht="18" customHeight="1">
      <s:c r="A255" s="10" t="n"/>
      <s:c r="B255" s="11" t="n"/>
    </s:row>
    <s:row r="256" ht="18" customHeight="1">
      <s:c r="A256" s="10" t="n"/>
      <s:c r="B256" s="11" t="n"/>
    </s:row>
    <s:row r="257" ht="18" customHeight="1">
      <s:c r="A257" s="10" t="n"/>
      <s:c r="B257" s="11" t="n"/>
    </s:row>
    <s:row r="258" ht="18" customHeight="1">
      <s:c r="A258" s="10" t="n"/>
      <s:c r="B258" s="11" t="n"/>
    </s:row>
    <s:row r="259" ht="18" customHeight="1">
      <s:c r="A259" s="10" t="n"/>
      <s:c r="B259" s="11" t="n"/>
    </s:row>
    <s:row r="260" ht="18" customHeight="1">
      <s:c r="A260" s="10" t="n"/>
      <s:c r="B260" s="11" t="n"/>
    </s:row>
    <s:row r="261" ht="18" customHeight="1">
      <s:c r="A261" s="10" t="n"/>
      <s:c r="B261" s="11" t="n"/>
    </s:row>
    <s:row r="262" ht="18" customHeight="1">
      <s:c r="A262" s="10" t="n"/>
      <s:c r="B262" s="11" t="n"/>
    </s:row>
    <s:row r="263" ht="18" customHeight="1">
      <s:c r="A263" s="10" t="n"/>
      <s:c r="B263" s="11" t="n"/>
    </s:row>
    <s:row r="264" ht="18" customHeight="1">
      <s:c r="A264" s="10" t="n"/>
      <s:c r="B264" s="11" t="n"/>
    </s:row>
    <s:row r="265" ht="18" customHeight="1">
      <s:c r="A265" s="10" t="n"/>
      <s:c r="B265" s="11" t="n"/>
    </s:row>
    <s:row r="266" ht="18" customHeight="1">
      <s:c r="A266" s="10" t="n"/>
      <s:c r="B266" s="11" t="n"/>
    </s:row>
    <s:row r="267" ht="18" customHeight="1">
      <s:c r="A267" s="10" t="n"/>
      <s:c r="B267" s="11" t="n"/>
    </s:row>
    <s:row r="268" ht="18" customHeight="1">
      <s:c r="A268" s="10" t="n"/>
      <s:c r="B268" s="11" t="n"/>
    </s:row>
    <s:row r="269" ht="18" customHeight="1">
      <s:c r="A269" s="10" t="n"/>
      <s:c r="B269" s="11" t="n"/>
    </s:row>
    <s:row r="270" ht="18" customHeight="1">
      <s:c r="A270" s="10" t="n"/>
      <s:c r="B270" s="11" t="n"/>
    </s:row>
    <s:row r="271" ht="18" customHeight="1">
      <s:c r="A271" s="10" t="n"/>
      <s:c r="B271" s="11" t="n"/>
    </s:row>
    <s:row r="272" ht="18" customHeight="1">
      <s:c r="A272" s="10" t="n"/>
      <s:c r="B272" s="11" t="n"/>
    </s:row>
    <s:row r="273" ht="18" customHeight="1">
      <s:c r="A273" s="10" t="n"/>
      <s:c r="B273" s="11" t="n"/>
    </s:row>
    <s:row r="274" ht="18" customHeight="1">
      <s:c r="A274" s="10" t="n"/>
      <s:c r="B274" s="11" t="n"/>
    </s:row>
    <s:row r="275" ht="18" customHeight="1">
      <s:c r="A275" s="10" t="n"/>
      <s:c r="B275" s="11" t="n"/>
    </s:row>
    <s:row r="276" ht="18" customHeight="1">
      <s:c r="A276" s="10" t="n"/>
      <s:c r="B276" s="11" t="n"/>
    </s:row>
    <s:row r="277" ht="18" customHeight="1">
      <s:c r="A277" s="10" t="n"/>
      <s:c r="B277" s="11" t="n"/>
    </s:row>
    <s:row r="278" ht="18" customHeight="1">
      <s:c r="A278" s="10" t="n"/>
      <s:c r="B278" s="11" t="n"/>
    </s:row>
    <s:row r="279" ht="18" customHeight="1">
      <s:c r="A279" s="10" t="n"/>
      <s:c r="B279" s="11" t="n"/>
    </s:row>
    <s:row r="280" ht="18" customHeight="1">
      <s:c r="A280" s="10" t="n"/>
      <s:c r="B280" s="11" t="n"/>
    </s:row>
    <s:row r="281" ht="18" customHeight="1">
      <s:c r="A281" s="10" t="n"/>
      <s:c r="B281" s="11" t="n"/>
    </s:row>
    <s:row r="282" ht="18" customHeight="1">
      <s:c r="A282" s="10" t="n"/>
      <s:c r="B282" s="11" t="n"/>
    </s:row>
    <s:row r="283" ht="18" customHeight="1">
      <s:c r="A283" s="10" t="n"/>
      <s:c r="B283" s="11" t="n"/>
    </s:row>
    <s:row r="284" ht="18" customHeight="1">
      <s:c r="A284" s="10" t="n"/>
      <s:c r="B284" s="11" t="n"/>
    </s:row>
    <s:row r="285" ht="18" customHeight="1">
      <s:c r="A285" s="10" t="n"/>
      <s:c r="B285" s="11" t="n"/>
    </s:row>
    <s:row r="286" ht="18" customHeight="1">
      <s:c r="A286" s="10" t="n"/>
      <s:c r="B286" s="11" t="n"/>
    </s:row>
    <s:row r="287" ht="18" customHeight="1">
      <s:c r="A287" s="10" t="n"/>
      <s:c r="B287" s="11" t="n"/>
    </s:row>
    <s:row r="288" ht="18" customHeight="1">
      <s:c r="A288" s="10" t="n"/>
      <s:c r="B288" s="11" t="n"/>
    </s:row>
    <s:row r="289" ht="18" customHeight="1">
      <s:c r="A289" s="10" t="n"/>
      <s:c r="B289" s="11" t="n"/>
    </s:row>
    <s:row r="290" ht="18" customHeight="1">
      <s:c r="A290" s="10" t="n"/>
      <s:c r="B290" s="11" t="n"/>
    </s:row>
    <s:row r="291" ht="18" customHeight="1">
      <s:c r="A291" s="10" t="n"/>
      <s:c r="B291" s="11" t="n"/>
    </s:row>
    <s:row r="292" ht="18" customHeight="1">
      <s:c r="A292" s="10" t="n"/>
      <s:c r="B292" s="11" t="n"/>
    </s:row>
    <s:row r="293" ht="18" customHeight="1">
      <s:c r="A293" s="10" t="n"/>
      <s:c r="B293" s="11" t="n"/>
    </s:row>
    <s:row r="294" ht="18" customHeight="1">
      <s:c r="A294" s="10" t="n"/>
      <s:c r="B294" s="11" t="n"/>
    </s:row>
    <s:row r="295" ht="18" customHeight="1">
      <s:c r="A295" s="10" t="n"/>
      <s:c r="B295" s="11" t="n"/>
    </s:row>
    <s:row r="296" ht="18" customHeight="1">
      <s:c r="A296" s="10" t="n"/>
      <s:c r="B296" s="11" t="n"/>
    </s:row>
    <s:row r="297" ht="18" customHeight="1">
      <s:c r="A297" s="10" t="n"/>
      <s:c r="B297" s="11" t="n"/>
    </s:row>
    <s:row r="298" ht="18" customHeight="1">
      <s:c r="A298" s="10" t="n"/>
      <s:c r="B298" s="11" t="n"/>
    </s:row>
    <s:row r="299" ht="18" customHeight="1">
      <s:c r="A299" s="10" t="n"/>
      <s:c r="B299" s="11" t="n"/>
    </s:row>
    <s:row r="300" ht="18" customHeight="1">
      <s:c r="A300" s="10" t="n"/>
      <s:c r="B300" s="11" t="n"/>
    </s:row>
    <s:row r="301" ht="18" customHeight="1">
      <s:c r="A301" s="10" t="n"/>
      <s:c r="B301" s="11" t="n"/>
    </s:row>
    <s:row r="302" ht="18" customHeight="1">
      <s:c r="A302" s="10" t="n"/>
      <s:c r="B302" s="11" t="n"/>
    </s:row>
    <s:row r="303" ht="18" customHeight="1">
      <s:c r="A303" s="10" t="n"/>
      <s:c r="B303" s="11" t="n"/>
    </s:row>
    <s:row r="304" ht="18" customHeight="1">
      <s:c r="A304" s="10" t="n"/>
      <s:c r="B304" s="11" t="n"/>
    </s:row>
  </s:sheetData>
  <s:mergeCells count="4">
    <s:mergeCell ref="A1:D1"/>
    <s:mergeCell ref="A3:B3"/>
    <s:mergeCell ref="A2:D2"/>
    <s:mergeCell ref="D4:D8"/>
  </s:mergeCells>
  <s:pageMargins left="0.75" right="0.75" top="1" bottom="1" header="0.5" footer="0.5"/>
  <s:tableParts count="1">
    <s:tablePart r:id="rId1"/>
  </s:tableParts>
</s:worksheet>
</file>

<file path=xl/worksheets/sheet5.xml><?xml version="1.0" encoding="utf-8"?>
<worksheet xmlns="http://schemas.openxmlformats.org/spreadsheetml/2006/main">
  <sheetPr>
    <outlinePr summaryBelow="1" summaryRight="1"/>
    <pageSetUpPr/>
  </sheetPr>
  <dimension ref="A1:D10"/>
  <sheetViews>
    <sheetView showGridLines="0" zoomScale="100" workbookViewId="0">
      <selection activeCell="A1" sqref="A1"/>
    </sheetView>
  </sheetViews>
  <sheetFormatPr baseColWidth="8" defaultRowHeight="15"/>
  <cols>
    <col width="23.75" customWidth="1" min="1" max="1"/>
    <col width="17.5" customWidth="1" min="2" max="2"/>
    <col width="3" customWidth="1" min="3" max="3"/>
    <col width="42.5" customWidth="1" min="4" max="4"/>
  </cols>
  <sheetData>
    <row r="1" ht="25.5" customHeight="1">
      <c r="A1" s="1" t="inlineStr">
        <is>
          <t>Forecast Settings</t>
        </is>
      </c>
    </row>
    <row r="2" ht="31.5" customHeight="1">
      <c r="A2" s="2" t="inlineStr">
        <is>
          <t>Configure the backtest holdout period, forecast horizon, seasonality, and model selection.</t>
        </is>
      </c>
    </row>
    <row r="3" ht="18" customHeight="1">
      <c r="A3" s="3" t="inlineStr">
        <is>
          <t>Parameters</t>
        </is>
      </c>
    </row>
    <row r="4" ht="18" customHeight="1">
      <c r="A4" s="8" t="inlineStr">
        <is>
          <t>Setting</t>
        </is>
      </c>
      <c r="B4" s="8" t="inlineStr">
        <is>
          <t>Value</t>
        </is>
      </c>
      <c r="D4" s="9" t="inlineStr">
        <is>
          <t>Holdout length reserves the last N observations to backtest and rank candidate models. Use model can be set to 'Auto' to select the candidate with the lowest holdout RMSE, or set to any specific candidate label to override the automated choice.</t>
        </is>
      </c>
    </row>
    <row r="5" ht="18" customHeight="1">
      <c r="A5" s="12" t="inlineStr">
        <is>
          <t>Holdout length</t>
        </is>
      </c>
      <c r="B5" s="13" t="n">
        <v>12</v>
      </c>
    </row>
    <row r="6" ht="18" customHeight="1">
      <c r="A6" s="12" t="inlineStr">
        <is>
          <t>Forecast horizon</t>
        </is>
      </c>
      <c r="B6" s="13" t="n">
        <v>12</v>
      </c>
    </row>
    <row r="7" ht="18" customHeight="1">
      <c r="A7" s="12" t="inlineStr">
        <is>
          <t>Seasonal period</t>
        </is>
      </c>
      <c r="B7" s="13" t="n">
        <v>12</v>
      </c>
    </row>
    <row r="8" ht="18" customHeight="1">
      <c r="A8" s="12" t="inlineStr">
        <is>
          <t>Confidence level</t>
        </is>
      </c>
      <c r="B8" s="11" t="n">
        <v>0.95</v>
      </c>
    </row>
    <row r="9" ht="18" customHeight="1">
      <c r="A9" s="12" t="inlineStr">
        <is>
          <t>Ljung-Box lags</t>
        </is>
      </c>
      <c r="B9" s="13" t="n">
        <v>12</v>
      </c>
    </row>
    <row r="10" ht="18" customHeight="1">
      <c r="A10" s="12" t="inlineStr">
        <is>
          <t>Use model</t>
        </is>
      </c>
      <c r="B10" s="10" t="inlineStr">
        <is>
          <t>Auto</t>
        </is>
      </c>
    </row>
  </sheetData>
  <mergeCells count="4">
    <mergeCell ref="A1:D1"/>
    <mergeCell ref="A3:B3"/>
    <mergeCell ref="D4:D10"/>
    <mergeCell ref="A2:D2"/>
  </mergeCells>
  <pageMargins left="0.75" right="0.75" top="1" bottom="1" header="0.5" footer="0.5"/>
</worksheet>
</file>

<file path=xl/worksheets/sheet6.xml><?xml version="1.0" encoding="utf-8"?>
<s:worksheet xmlns:r="http://schemas.openxmlformats.org/officeDocument/2006/relationships" xmlns:s="http://schemas.openxmlformats.org/spreadsheetml/2006/main">
  <s:sheetPr>
    <s:outlinePr summaryBelow="1" summaryRight="1"/>
    <s:pageSetUpPr/>
  </s:sheetPr>
  <s:dimension ref="A1:L12"/>
  <s:sheetViews>
    <s:sheetView showGridLines="0" zoomScale="100" workbookViewId="0">
      <s:selection activeCell="A1" sqref="A1"/>
    </s:sheetView>
  </s:sheetViews>
  <s:sheetFormatPr baseColWidth="8" defaultRowHeight="15"/>
  <s:cols>
    <s:col width="18.75" customWidth="1" min="1" max="1"/>
    <s:col width="11.25" customWidth="1" min="2" max="2"/>
    <s:col width="7.5" customWidth="1" min="3" max="3"/>
    <s:col width="7.5" customWidth="1" min="4" max="4"/>
    <s:col width="7.5" customWidth="1" min="5" max="5"/>
    <s:col width="9.380000000000001" customWidth="1" min="6" max="6"/>
    <s:col width="9.380000000000001" customWidth="1" min="7" max="7"/>
    <s:col width="9.380000000000001" customWidth="1" min="8" max="8"/>
    <s:col width="8.75" customWidth="1" min="9" max="9"/>
    <s:col width="10" customWidth="1" min="10" max="10"/>
    <s:col width="10" customWidth="1" min="11" max="11"/>
    <s:col width="11.25" customWidth="1" min="12" max="12"/>
  </s:cols>
  <s:sheetData>
    <s:row r="1" ht="25.5" customHeight="1">
      <s:c r="A1" s="1" t="inlineStr">
        <s:is>
          <s:t>Candidate Models</s:t>
        </s:is>
      </s:c>
    </s:row>
    <s:row r="2" ht="31.5" customHeight="1">
      <s:c r="A2" s="2" t="inlineStr">
        <s:is>
          <s:t>Specify ARIMA, ETS, or Naive candidate models to compare on the holdout period.</s:t>
        </s:is>
      </s:c>
    </s:row>
    <s:row r="3" ht="18" customHeight="1">
      <s:c r="A3" s="3" t="inlineStr">
        <s:is>
          <s:t>Candidate model specifications (up to 8 models)</s:t>
        </s:is>
      </s:c>
    </s:row>
    <s:row r="4" ht="18" customHeight="1">
      <s:c r="A4" s="8" t="inlineStr">
        <s:is>
          <s:t>Label</s:t>
        </s:is>
      </s:c>
      <s:c r="B4" s="8" t="inlineStr">
        <s:is>
          <s:t>Model</s:t>
        </s:is>
      </s:c>
      <s:c r="C4" s="8" t="inlineStr">
        <s:is>
          <s:t>p</s:t>
        </s:is>
      </s:c>
      <s:c r="D4" s="8" t="inlineStr">
        <s:is>
          <s:t>d</s:t>
        </s:is>
      </s:c>
      <s:c r="E4" s="8" t="inlineStr">
        <s:is>
          <s:t>q</s:t>
        </s:is>
      </s:c>
      <s:c r="F4" s="8" t="inlineStr">
        <s:is>
          <s:t>P (seas)</s:t>
        </s:is>
      </s:c>
      <s:c r="G4" s="8" t="inlineStr">
        <s:is>
          <s:t>D (seas)</s:t>
        </s:is>
      </s:c>
      <s:c r="H4" s="8" t="inlineStr">
        <s:is>
          <s:t>Q (seas)</s:t>
        </s:is>
      </s:c>
      <s:c r="I4" s="8" t="inlineStr">
        <s:is>
          <s:t>Log</s:t>
        </s:is>
      </s:c>
      <s:c r="J4" s="8" t="inlineStr">
        <s:is>
          <s:t>Trend</s:t>
        </s:is>
      </s:c>
      <s:c r="K4" s="8" t="inlineStr">
        <s:is>
          <s:t>Damped</s:t>
        </s:is>
      </s:c>
      <s:c r="L4" s="8" t="inlineStr">
        <s:is>
          <s:t>Seasonal</s:t>
        </s:is>
      </s:c>
    </s:row>
    <s:row r="5" ht="18" customHeight="1">
      <s:c r="A5" s="14" t="inlineStr">
        <s:is>
          <s:t>Airline SARIMA</s:t>
        </s:is>
      </s:c>
      <s:c r="B5" s="15" t="inlineStr">
        <s:is>
          <s:t>arima</s:t>
        </s:is>
      </s:c>
      <s:c r="C5" s="16" t="n">
        <s:v>0</s:v>
      </s:c>
      <s:c r="D5" s="17" t="n">
        <s:v>1</s:v>
      </s:c>
      <s:c r="E5" s="17" t="n">
        <s:v>1</s:v>
      </s:c>
      <s:c r="F5" s="17" t="n">
        <s:v>0</s:v>
      </s:c>
      <s:c r="G5" s="17" t="n">
        <s:v>1</s:v>
      </s:c>
      <s:c r="H5" s="18" t="n">
        <s:v>1</s:v>
      </s:c>
      <s:c r="I5" s="14" t="inlineStr">
        <s:is>
          <s:t>Yes</s:t>
        </s:is>
      </s:c>
      <s:c r="J5" s="19" t="n"/>
      <s:c r="K5" s="19" t="inlineStr">
        <s:is>
          <s:t>No</s:t>
        </s:is>
      </s:c>
      <s:c r="L5" s="15" t="n"/>
    </s:row>
    <s:row r="6" ht="18" customHeight="1">
      <s:c r="A6" s="14" t="inlineStr">
        <s:is>
          <s:t>Airline ETS</s:t>
        </s:is>
      </s:c>
      <s:c r="B6" s="15" t="inlineStr">
        <s:is>
          <s:t>ets</s:t>
        </s:is>
      </s:c>
      <s:c r="C6" s="16" t="n"/>
      <s:c r="D6" s="17" t="n"/>
      <s:c r="E6" s="17" t="n"/>
      <s:c r="F6" s="17" t="n"/>
      <s:c r="G6" s="17" t="n"/>
      <s:c r="H6" s="18" t="n"/>
      <s:c r="I6" s="14" t="inlineStr">
        <s:is>
          <s:t>No</s:t>
        </s:is>
      </s:c>
      <s:c r="J6" s="19" t="inlineStr">
        <s:is>
          <s:t>Add</s:t>
        </s:is>
      </s:c>
      <s:c r="K6" s="19" t="inlineStr">
        <s:is>
          <s:t>No</s:t>
        </s:is>
      </s:c>
      <s:c r="L6" s="15" t="inlineStr">
        <s:is>
          <s:t>Mul</s:t>
        </s:is>
      </s:c>
    </s:row>
    <s:row r="7" ht="18" customHeight="1">
      <s:c r="A7" s="14" t="inlineStr">
        <s:is>
          <s:t>Additive ETS</s:t>
        </s:is>
      </s:c>
      <s:c r="B7" s="15" t="inlineStr">
        <s:is>
          <s:t>ets</s:t>
        </s:is>
      </s:c>
      <s:c r="C7" s="16" t="n"/>
      <s:c r="D7" s="17" t="n"/>
      <s:c r="E7" s="17" t="n"/>
      <s:c r="F7" s="17" t="n"/>
      <s:c r="G7" s="17" t="n"/>
      <s:c r="H7" s="18" t="n"/>
      <s:c r="I7" s="14" t="inlineStr">
        <s:is>
          <s:t>No</s:t>
        </s:is>
      </s:c>
      <s:c r="J7" s="19" t="inlineStr">
        <s:is>
          <s:t>Add</s:t>
        </s:is>
      </s:c>
      <s:c r="K7" s="19" t="inlineStr">
        <s:is>
          <s:t>No</s:t>
        </s:is>
      </s:c>
      <s:c r="L7" s="15" t="inlineStr">
        <s:is>
          <s:t>Add</s:t>
        </s:is>
      </s:c>
    </s:row>
    <s:row r="8" ht="18" customHeight="1">
      <s:c r="A8" s="14" t="inlineStr">
        <s:is>
          <s:t>Simple ARIMA</s:t>
        </s:is>
      </s:c>
      <s:c r="B8" s="15" t="inlineStr">
        <s:is>
          <s:t>arima</s:t>
        </s:is>
      </s:c>
      <s:c r="C8" s="16" t="n">
        <s:v>1</s:v>
      </s:c>
      <s:c r="D8" s="17" t="n">
        <s:v>1</s:v>
      </s:c>
      <s:c r="E8" s="17" t="n">
        <s:v>1</s:v>
      </s:c>
      <s:c r="F8" s="17" t="n">
        <s:v>0</s:v>
      </s:c>
      <s:c r="G8" s="17" t="n">
        <s:v>0</s:v>
      </s:c>
      <s:c r="H8" s="18" t="n">
        <s:v>0</s:v>
      </s:c>
      <s:c r="I8" s="14" t="inlineStr">
        <s:is>
          <s:t>No</s:t>
        </s:is>
      </s:c>
      <s:c r="J8" s="19" t="n"/>
      <s:c r="K8" s="19" t="inlineStr">
        <s:is>
          <s:t>No</s:t>
        </s:is>
      </s:c>
      <s:c r="L8" s="15" t="n"/>
    </s:row>
    <s:row r="9" ht="18" customHeight="1">
      <s:c r="A9" s="14" t="inlineStr">
        <s:is>
          <s:t>Naive</s:t>
        </s:is>
      </s:c>
      <s:c r="B9" s="15" t="inlineStr">
        <s:is>
          <s:t>naive</s:t>
        </s:is>
      </s:c>
      <s:c r="C9" s="16" t="n"/>
      <s:c r="D9" s="17" t="n"/>
      <s:c r="E9" s="17" t="n"/>
      <s:c r="F9" s="17" t="n"/>
      <s:c r="G9" s="17" t="n"/>
      <s:c r="H9" s="18" t="n"/>
      <s:c r="I9" s="14" t="inlineStr">
        <s:is>
          <s:t>No</s:t>
        </s:is>
      </s:c>
      <s:c r="J9" s="19" t="n"/>
      <s:c r="K9" s="19" t="inlineStr">
        <s:is>
          <s:t>No</s:t>
        </s:is>
      </s:c>
      <s:c r="L9" s="15" t="n"/>
    </s:row>
    <s:row r="10" ht="18" customHeight="1">
      <s:c r="A10" s="14" t="n"/>
      <s:c r="B10" s="15" t="n"/>
      <s:c r="C10" s="16" t="n"/>
      <s:c r="D10" s="17" t="n"/>
      <s:c r="E10" s="17" t="n"/>
      <s:c r="F10" s="17" t="n"/>
      <s:c r="G10" s="17" t="n"/>
      <s:c r="H10" s="18" t="n"/>
      <s:c r="I10" s="14" t="n"/>
      <s:c r="J10" s="19" t="n"/>
      <s:c r="K10" s="19" t="n"/>
      <s:c r="L10" s="15" t="n"/>
    </s:row>
    <s:row r="11" ht="18" customHeight="1">
      <s:c r="A11" s="14" t="n"/>
      <s:c r="B11" s="15" t="n"/>
      <s:c r="C11" s="16" t="n"/>
      <s:c r="D11" s="17" t="n"/>
      <s:c r="E11" s="17" t="n"/>
      <s:c r="F11" s="17" t="n"/>
      <s:c r="G11" s="17" t="n"/>
      <s:c r="H11" s="18" t="n"/>
      <s:c r="I11" s="14" t="n"/>
      <s:c r="J11" s="19" t="n"/>
      <s:c r="K11" s="19" t="n"/>
      <s:c r="L11" s="15" t="n"/>
    </s:row>
    <s:row r="12" ht="18" customHeight="1">
      <s:c r="A12" s="14" t="n"/>
      <s:c r="B12" s="15" t="n"/>
      <s:c r="C12" s="16" t="n"/>
      <s:c r="D12" s="17" t="n"/>
      <s:c r="E12" s="17" t="n"/>
      <s:c r="F12" s="17" t="n"/>
      <s:c r="G12" s="17" t="n"/>
      <s:c r="H12" s="18" t="n"/>
      <s:c r="I12" s="14" t="n"/>
      <s:c r="J12" s="19" t="n"/>
      <s:c r="K12" s="19" t="n"/>
      <s:c r="L12" s="15" t="n"/>
    </s:row>
  </s:sheetData>
  <s:mergeCells count="3">
    <s:mergeCell ref="A3:L3"/>
    <s:mergeCell ref="A2:L2"/>
    <s:mergeCell ref="A1:L1"/>
  </s:mergeCells>
  <s:pageMargins left="0.75" right="0.75" top="1" bottom="1" header="0.5" footer="0.5"/>
  <s:tableParts count="1">
    <s:tablePart r:id="rId1"/>
  </s:tableParts>
</s:worksheet>
</file>

<file path=xl/worksheets/sheet7.xml><?xml version="1.0" encoding="utf-8"?>
<s:worksheet xmlns:s="http://schemas.openxmlformats.org/spreadsheetml/2006/main">
  <s:sheetPr>
    <s:outlinePr summaryBelow="1" summaryRight="1"/>
    <s:pageSetUpPr/>
  </s:sheetPr>
  <s:dimension ref="A1:F209"/>
  <s:sheetViews>
    <s:sheetView showGridLines="0" zoomScale="100" workbookViewId="0">
      <s:selection activeCell="A1" sqref="A1"/>
    </s:sheetView>
  </s:sheetViews>
  <s:sheetFormatPr baseColWidth="8" defaultRowHeight="15"/>
  <s:cols>
    <s:col width="13.75" customWidth="1" min="1" max="1"/>
    <s:col width="13.75" customWidth="1" min="2" max="2"/>
    <s:col width="16.25" customWidth="1" min="3" max="3"/>
    <s:col width="13.75" customWidth="1" min="4" max="4"/>
    <s:col width="13.75" customWidth="1" min="5" max="5"/>
    <s:col width="13.75" customWidth="1" min="6" max="6"/>
  </s:cols>
  <s:sheetData>
    <s:row r="1" ht="25.5" customHeight="1">
      <s:c r="A1" s="1" t="inlineStr">
        <s:is>
          <s:t>Chart Data</s:t>
        </s:is>
      </s:c>
    </s:row>
    <s:row r="2" ht="31.5" customHeight="1">
      <s:c r="A2" s="2" t="inlineStr">
        <s:is>
          <s:t>Live plotting coordinates for the native forecast chart.</s:t>
        </s:is>
      </s:c>
    </s:row>
    <s:row r="3" ht="18" customHeight="1">
      <s:c r="A3" s="3" t="inlineStr">
        <s:is>
          <s:t>Plotting coordinates</s:t>
        </s:is>
      </s:c>
    </s:row>
    <s:row r="4" ht="24" customHeight="1">
      <s:c r="A4" s="4" cm="1">
        <s:f t="array" ref="A4:F209">_xldudf_BF_OUTPUT("chart_data")</s:f>
      </s:c>
      <s:c r="B4" s="4"/>
      <s:c r="C4" s="4"/>
      <s:c r="D4" s="4"/>
      <s:c r="E4" s="4"/>
      <s:c r="F4" s="4"/>
    </s:row>
    <s:row r="5" ht="24" customHeight="1">
      <s:c r="A5" s="5"/>
      <s:c r="B5" s="7"/>
      <s:c r="C5" s="7"/>
      <s:c r="D5" s="7"/>
      <s:c r="E5" s="7"/>
      <s:c r="F5" s="7"/>
    </s:row>
    <s:row r="6" ht="24" customHeight="1">
      <s:c r="A6" s="5"/>
      <s:c r="B6" s="7"/>
      <s:c r="C6" s="7"/>
      <s:c r="D6" s="7"/>
      <s:c r="E6" s="7"/>
      <s:c r="F6" s="7"/>
    </s:row>
    <s:row r="7" ht="24" customHeight="1">
      <s:c r="A7" s="5"/>
      <s:c r="B7" s="7"/>
      <s:c r="C7" s="7"/>
      <s:c r="D7" s="7"/>
      <s:c r="E7" s="7"/>
      <s:c r="F7" s="7"/>
    </s:row>
    <s:row r="8" ht="24" customHeight="1">
      <s:c r="A8" s="5"/>
      <s:c r="B8" s="7"/>
      <s:c r="C8" s="7"/>
      <s:c r="D8" s="7"/>
      <s:c r="E8" s="7"/>
      <s:c r="F8" s="7"/>
    </s:row>
    <s:row r="9" ht="24" customHeight="1">
      <s:c r="A9" s="5"/>
      <s:c r="B9" s="7"/>
      <s:c r="C9" s="7"/>
      <s:c r="D9" s="7"/>
      <s:c r="E9" s="7"/>
      <s:c r="F9" s="7"/>
    </s:row>
    <s:row r="10" ht="24" customHeight="1">
      <s:c r="A10" s="5"/>
      <s:c r="B10" s="7"/>
      <s:c r="C10" s="7"/>
      <s:c r="D10" s="7"/>
      <s:c r="E10" s="7"/>
      <s:c r="F10" s="7"/>
    </s:row>
    <s:row r="11" ht="24" customHeight="1">
      <s:c r="A11" s="5"/>
      <s:c r="B11" s="7"/>
      <s:c r="C11" s="7"/>
      <s:c r="D11" s="7"/>
      <s:c r="E11" s="7"/>
      <s:c r="F11" s="7"/>
    </s:row>
    <s:row r="12" ht="24" customHeight="1">
      <s:c r="A12" s="5"/>
      <s:c r="B12" s="7"/>
      <s:c r="C12" s="7"/>
      <s:c r="D12" s="7"/>
      <s:c r="E12" s="7"/>
      <s:c r="F12" s="7"/>
    </s:row>
    <s:row r="13" ht="24" customHeight="1">
      <s:c r="A13" s="5"/>
      <s:c r="B13" s="7"/>
      <s:c r="C13" s="7"/>
      <s:c r="D13" s="7"/>
      <s:c r="E13" s="7"/>
      <s:c r="F13" s="7"/>
    </s:row>
    <s:row r="14" ht="24" customHeight="1">
      <s:c r="A14" s="5"/>
      <s:c r="B14" s="7"/>
      <s:c r="C14" s="7"/>
      <s:c r="D14" s="7"/>
      <s:c r="E14" s="7"/>
      <s:c r="F14" s="7"/>
    </s:row>
    <s:row r="15" ht="24" customHeight="1">
      <s:c r="A15" s="5"/>
      <s:c r="B15" s="7"/>
      <s:c r="C15" s="7"/>
      <s:c r="D15" s="7"/>
      <s:c r="E15" s="7"/>
      <s:c r="F15" s="7"/>
    </s:row>
    <s:row r="16" ht="24" customHeight="1">
      <s:c r="A16" s="5"/>
      <s:c r="B16" s="7"/>
      <s:c r="C16" s="7"/>
      <s:c r="D16" s="7"/>
      <s:c r="E16" s="7"/>
      <s:c r="F16" s="7"/>
    </s:row>
    <s:row r="17" ht="24" customHeight="1">
      <s:c r="A17" s="5"/>
      <s:c r="B17" s="7"/>
      <s:c r="C17" s="7"/>
      <s:c r="D17" s="7"/>
      <s:c r="E17" s="7"/>
      <s:c r="F17" s="7"/>
    </s:row>
    <s:row r="18" ht="24" customHeight="1">
      <s:c r="A18" s="5"/>
      <s:c r="B18" s="7"/>
      <s:c r="C18" s="7"/>
      <s:c r="D18" s="7"/>
      <s:c r="E18" s="7"/>
      <s:c r="F18" s="7"/>
    </s:row>
    <s:row r="19" ht="24" customHeight="1">
      <s:c r="A19" s="5"/>
      <s:c r="B19" s="7"/>
      <s:c r="C19" s="7"/>
      <s:c r="D19" s="7"/>
      <s:c r="E19" s="7"/>
      <s:c r="F19" s="7"/>
    </s:row>
    <s:row r="20" ht="24" customHeight="1">
      <s:c r="A20" s="5"/>
      <s:c r="B20" s="7"/>
      <s:c r="C20" s="7"/>
      <s:c r="D20" s="7"/>
      <s:c r="E20" s="7"/>
      <s:c r="F20" s="7"/>
    </s:row>
    <s:row r="21" ht="24" customHeight="1">
      <s:c r="A21" s="5"/>
      <s:c r="B21" s="7"/>
      <s:c r="C21" s="7"/>
      <s:c r="D21" s="7"/>
      <s:c r="E21" s="7"/>
      <s:c r="F21" s="7"/>
    </s:row>
    <s:row r="22" ht="24" customHeight="1">
      <s:c r="A22" s="5"/>
      <s:c r="B22" s="7"/>
      <s:c r="C22" s="7"/>
      <s:c r="D22" s="7"/>
      <s:c r="E22" s="7"/>
      <s:c r="F22" s="7"/>
    </s:row>
    <s:row r="23" ht="24" customHeight="1">
      <s:c r="A23" s="5"/>
      <s:c r="B23" s="7"/>
      <s:c r="C23" s="7"/>
      <s:c r="D23" s="7"/>
      <s:c r="E23" s="7"/>
      <s:c r="F23" s="7"/>
    </s:row>
    <s:row r="24" ht="24" customHeight="1">
      <s:c r="A24" s="5"/>
      <s:c r="B24" s="7"/>
      <s:c r="C24" s="7"/>
      <s:c r="D24" s="7"/>
      <s:c r="E24" s="7"/>
      <s:c r="F24" s="7"/>
    </s:row>
    <s:row r="25" ht="24" customHeight="1">
      <s:c r="A25" s="5"/>
      <s:c r="B25" s="7"/>
      <s:c r="C25" s="7"/>
      <s:c r="D25" s="7"/>
      <s:c r="E25" s="7"/>
      <s:c r="F25" s="7"/>
    </s:row>
    <s:row r="26" ht="24" customHeight="1">
      <s:c r="A26" s="5"/>
      <s:c r="B26" s="7"/>
      <s:c r="C26" s="7"/>
      <s:c r="D26" s="7"/>
      <s:c r="E26" s="7"/>
      <s:c r="F26" s="7"/>
    </s:row>
    <s:row r="27" ht="24" customHeight="1">
      <s:c r="A27" s="5"/>
      <s:c r="B27" s="7"/>
      <s:c r="C27" s="7"/>
      <s:c r="D27" s="7"/>
      <s:c r="E27" s="7"/>
      <s:c r="F27" s="7"/>
    </s:row>
    <s:row r="28" ht="24" customHeight="1">
      <s:c r="A28" s="5"/>
      <s:c r="B28" s="7"/>
      <s:c r="C28" s="7"/>
      <s:c r="D28" s="7"/>
      <s:c r="E28" s="7"/>
      <s:c r="F28" s="7"/>
    </s:row>
    <s:row r="29" ht="24" customHeight="1">
      <s:c r="A29" s="5"/>
      <s:c r="B29" s="7"/>
      <s:c r="C29" s="7"/>
      <s:c r="D29" s="7"/>
      <s:c r="E29" s="7"/>
      <s:c r="F29" s="7"/>
    </s:row>
    <s:row r="30" ht="24" customHeight="1">
      <s:c r="A30" s="5"/>
      <s:c r="B30" s="7"/>
      <s:c r="C30" s="7"/>
      <s:c r="D30" s="7"/>
      <s:c r="E30" s="7"/>
      <s:c r="F30" s="7"/>
    </s:row>
    <s:row r="31" ht="24" customHeight="1">
      <s:c r="A31" s="5"/>
      <s:c r="B31" s="7"/>
      <s:c r="C31" s="7"/>
      <s:c r="D31" s="7"/>
      <s:c r="E31" s="7"/>
      <s:c r="F31" s="7"/>
    </s:row>
    <s:row r="32" ht="24" customHeight="1">
      <s:c r="A32" s="5"/>
      <s:c r="B32" s="7"/>
      <s:c r="C32" s="7"/>
      <s:c r="D32" s="7"/>
      <s:c r="E32" s="7"/>
      <s:c r="F32" s="7"/>
    </s:row>
    <s:row r="33" ht="24" customHeight="1">
      <s:c r="A33" s="5"/>
      <s:c r="B33" s="7"/>
      <s:c r="C33" s="7"/>
      <s:c r="D33" s="7"/>
      <s:c r="E33" s="7"/>
      <s:c r="F33" s="7"/>
    </s:row>
    <s:row r="34" ht="24" customHeight="1">
      <s:c r="A34" s="5"/>
      <s:c r="B34" s="7"/>
      <s:c r="C34" s="7"/>
      <s:c r="D34" s="7"/>
      <s:c r="E34" s="7"/>
      <s:c r="F34" s="7"/>
    </s:row>
    <s:row r="35" ht="24" customHeight="1">
      <s:c r="A35" s="5"/>
      <s:c r="B35" s="7"/>
      <s:c r="C35" s="7"/>
      <s:c r="D35" s="7"/>
      <s:c r="E35" s="7"/>
      <s:c r="F35" s="7"/>
    </s:row>
    <s:row r="36" ht="24" customHeight="1">
      <s:c r="A36" s="5"/>
      <s:c r="B36" s="7"/>
      <s:c r="C36" s="7"/>
      <s:c r="D36" s="7"/>
      <s:c r="E36" s="7"/>
      <s:c r="F36" s="7"/>
    </s:row>
    <s:row r="37" ht="24" customHeight="1">
      <s:c r="A37" s="5"/>
      <s:c r="B37" s="7"/>
      <s:c r="C37" s="7"/>
      <s:c r="D37" s="7"/>
      <s:c r="E37" s="7"/>
      <s:c r="F37" s="7"/>
    </s:row>
    <s:row r="38" ht="24" customHeight="1">
      <s:c r="A38" s="5"/>
      <s:c r="B38" s="7"/>
      <s:c r="C38" s="7"/>
      <s:c r="D38" s="7"/>
      <s:c r="E38" s="7"/>
      <s:c r="F38" s="7"/>
    </s:row>
    <s:row r="39" ht="24" customHeight="1">
      <s:c r="A39" s="5"/>
      <s:c r="B39" s="7"/>
      <s:c r="C39" s="7"/>
      <s:c r="D39" s="7"/>
      <s:c r="E39" s="7"/>
      <s:c r="F39" s="7"/>
    </s:row>
    <s:row r="40" ht="24" customHeight="1">
      <s:c r="A40" s="5"/>
      <s:c r="B40" s="7"/>
      <s:c r="C40" s="7"/>
      <s:c r="D40" s="7"/>
      <s:c r="E40" s="7"/>
      <s:c r="F40" s="7"/>
    </s:row>
    <s:row r="41" ht="24" customHeight="1">
      <s:c r="A41" s="5"/>
      <s:c r="B41" s="7"/>
      <s:c r="C41" s="7"/>
      <s:c r="D41" s="7"/>
      <s:c r="E41" s="7"/>
      <s:c r="F41" s="7"/>
    </s:row>
    <s:row r="42" ht="24" customHeight="1">
      <s:c r="A42" s="5"/>
      <s:c r="B42" s="7"/>
      <s:c r="C42" s="7"/>
      <s:c r="D42" s="7"/>
      <s:c r="E42" s="7"/>
      <s:c r="F42" s="7"/>
    </s:row>
    <s:row r="43" ht="24" customHeight="1">
      <s:c r="A43" s="5"/>
      <s:c r="B43" s="7"/>
      <s:c r="C43" s="7"/>
      <s:c r="D43" s="7"/>
      <s:c r="E43" s="7"/>
      <s:c r="F43" s="7"/>
    </s:row>
    <s:row r="44" ht="24" customHeight="1">
      <s:c r="A44" s="5"/>
      <s:c r="B44" s="7"/>
      <s:c r="C44" s="7"/>
      <s:c r="D44" s="7"/>
      <s:c r="E44" s="7"/>
      <s:c r="F44" s="7"/>
    </s:row>
    <s:row r="45" ht="24" customHeight="1">
      <s:c r="A45" s="5"/>
      <s:c r="B45" s="7"/>
      <s:c r="C45" s="7"/>
      <s:c r="D45" s="7"/>
      <s:c r="E45" s="7"/>
      <s:c r="F45" s="7"/>
    </s:row>
    <s:row r="46" ht="24" customHeight="1">
      <s:c r="A46" s="5"/>
      <s:c r="B46" s="7"/>
      <s:c r="C46" s="7"/>
      <s:c r="D46" s="7"/>
      <s:c r="E46" s="7"/>
      <s:c r="F46" s="7"/>
    </s:row>
    <s:row r="47" ht="24" customHeight="1">
      <s:c r="A47" s="5"/>
      <s:c r="B47" s="7"/>
      <s:c r="C47" s="7"/>
      <s:c r="D47" s="7"/>
      <s:c r="E47" s="7"/>
      <s:c r="F47" s="7"/>
    </s:row>
    <s:row r="48" ht="24" customHeight="1">
      <s:c r="A48" s="5"/>
      <s:c r="B48" s="7"/>
      <s:c r="C48" s="7"/>
      <s:c r="D48" s="7"/>
      <s:c r="E48" s="7"/>
      <s:c r="F48" s="7"/>
    </s:row>
    <s:row r="49" ht="24" customHeight="1">
      <s:c r="A49" s="5"/>
      <s:c r="B49" s="7"/>
      <s:c r="C49" s="7"/>
      <s:c r="D49" s="7"/>
      <s:c r="E49" s="7"/>
      <s:c r="F49" s="7"/>
    </s:row>
    <s:row r="50" ht="24" customHeight="1">
      <s:c r="A50" s="5"/>
      <s:c r="B50" s="7"/>
      <s:c r="C50" s="7"/>
      <s:c r="D50" s="7"/>
      <s:c r="E50" s="7"/>
      <s:c r="F50" s="7"/>
    </s:row>
    <s:row r="51" ht="24" customHeight="1">
      <s:c r="A51" s="5"/>
      <s:c r="B51" s="7"/>
      <s:c r="C51" s="7"/>
      <s:c r="D51" s="7"/>
      <s:c r="E51" s="7"/>
      <s:c r="F51" s="7"/>
    </s:row>
    <s:row r="52" ht="24" customHeight="1">
      <s:c r="A52" s="5"/>
      <s:c r="B52" s="7"/>
      <s:c r="C52" s="7"/>
      <s:c r="D52" s="7"/>
      <s:c r="E52" s="7"/>
      <s:c r="F52" s="7"/>
    </s:row>
    <s:row r="53" ht="24" customHeight="1">
      <s:c r="A53" s="5"/>
      <s:c r="B53" s="7"/>
      <s:c r="C53" s="7"/>
      <s:c r="D53" s="7"/>
      <s:c r="E53" s="7"/>
      <s:c r="F53" s="7"/>
    </s:row>
    <s:row r="54" ht="24" customHeight="1">
      <s:c r="A54" s="5"/>
      <s:c r="B54" s="7"/>
      <s:c r="C54" s="7"/>
      <s:c r="D54" s="7"/>
      <s:c r="E54" s="7"/>
      <s:c r="F54" s="7"/>
    </s:row>
    <s:row r="55" ht="24" customHeight="1">
      <s:c r="A55" s="5"/>
      <s:c r="B55" s="7"/>
      <s:c r="C55" s="7"/>
      <s:c r="D55" s="7"/>
      <s:c r="E55" s="7"/>
      <s:c r="F55" s="7"/>
    </s:row>
    <s:row r="56" ht="24" customHeight="1">
      <s:c r="A56" s="5"/>
      <s:c r="B56" s="7"/>
      <s:c r="C56" s="7"/>
      <s:c r="D56" s="7"/>
      <s:c r="E56" s="7"/>
      <s:c r="F56" s="7"/>
    </s:row>
    <s:row r="57" ht="24" customHeight="1">
      <s:c r="A57" s="5"/>
      <s:c r="B57" s="7"/>
      <s:c r="C57" s="7"/>
      <s:c r="D57" s="7"/>
      <s:c r="E57" s="7"/>
      <s:c r="F57" s="7"/>
    </s:row>
    <s:row r="58" ht="24" customHeight="1">
      <s:c r="A58" s="5"/>
      <s:c r="B58" s="7"/>
      <s:c r="C58" s="7"/>
      <s:c r="D58" s="7"/>
      <s:c r="E58" s="7"/>
      <s:c r="F58" s="7"/>
    </s:row>
    <s:row r="59" ht="24" customHeight="1">
      <s:c r="A59" s="5"/>
      <s:c r="B59" s="7"/>
      <s:c r="C59" s="7"/>
      <s:c r="D59" s="7"/>
      <s:c r="E59" s="7"/>
      <s:c r="F59" s="7"/>
    </s:row>
    <s:row r="60" ht="24" customHeight="1">
      <s:c r="A60" s="5"/>
      <s:c r="B60" s="7"/>
      <s:c r="C60" s="7"/>
      <s:c r="D60" s="7"/>
      <s:c r="E60" s="7"/>
      <s:c r="F60" s="7"/>
    </s:row>
    <s:row r="61" ht="24" customHeight="1">
      <s:c r="A61" s="5"/>
      <s:c r="B61" s="7"/>
      <s:c r="C61" s="7"/>
      <s:c r="D61" s="7"/>
      <s:c r="E61" s="7"/>
      <s:c r="F61" s="7"/>
    </s:row>
    <s:row r="62" ht="24" customHeight="1">
      <s:c r="A62" s="5"/>
      <s:c r="B62" s="7"/>
      <s:c r="C62" s="7"/>
      <s:c r="D62" s="7"/>
      <s:c r="E62" s="7"/>
      <s:c r="F62" s="7"/>
    </s:row>
    <s:row r="63" ht="24" customHeight="1">
      <s:c r="A63" s="5"/>
      <s:c r="B63" s="7"/>
      <s:c r="C63" s="7"/>
      <s:c r="D63" s="7"/>
      <s:c r="E63" s="7"/>
      <s:c r="F63" s="7"/>
    </s:row>
    <s:row r="64" ht="24" customHeight="1">
      <s:c r="A64" s="5"/>
      <s:c r="B64" s="7"/>
      <s:c r="C64" s="7"/>
      <s:c r="D64" s="7"/>
      <s:c r="E64" s="7"/>
      <s:c r="F64" s="7"/>
    </s:row>
    <s:row r="65" ht="24" customHeight="1">
      <s:c r="A65" s="5"/>
      <s:c r="B65" s="7"/>
      <s:c r="C65" s="7"/>
      <s:c r="D65" s="7"/>
      <s:c r="E65" s="7"/>
      <s:c r="F65" s="7"/>
    </s:row>
    <s:row r="66" ht="24" customHeight="1">
      <s:c r="A66" s="5"/>
      <s:c r="B66" s="7"/>
      <s:c r="C66" s="7"/>
      <s:c r="D66" s="7"/>
      <s:c r="E66" s="7"/>
      <s:c r="F66" s="7"/>
    </s:row>
    <s:row r="67" ht="24" customHeight="1">
      <s:c r="A67" s="5"/>
      <s:c r="B67" s="7"/>
      <s:c r="C67" s="7"/>
      <s:c r="D67" s="7"/>
      <s:c r="E67" s="7"/>
      <s:c r="F67" s="7"/>
    </s:row>
    <s:row r="68" ht="24" customHeight="1">
      <s:c r="A68" s="5"/>
      <s:c r="B68" s="7"/>
      <s:c r="C68" s="7"/>
      <s:c r="D68" s="7"/>
      <s:c r="E68" s="7"/>
      <s:c r="F68" s="7"/>
    </s:row>
    <s:row r="69" ht="24" customHeight="1">
      <s:c r="A69" s="5"/>
      <s:c r="B69" s="7"/>
      <s:c r="C69" s="7"/>
      <s:c r="D69" s="7"/>
      <s:c r="E69" s="7"/>
      <s:c r="F69" s="7"/>
    </s:row>
    <s:row r="70" ht="24" customHeight="1">
      <s:c r="A70" s="5"/>
      <s:c r="B70" s="7"/>
      <s:c r="C70" s="7"/>
      <s:c r="D70" s="7"/>
      <s:c r="E70" s="7"/>
      <s:c r="F70" s="7"/>
    </s:row>
    <s:row r="71" ht="24" customHeight="1">
      <s:c r="A71" s="5"/>
      <s:c r="B71" s="7"/>
      <s:c r="C71" s="7"/>
      <s:c r="D71" s="7"/>
      <s:c r="E71" s="7"/>
      <s:c r="F71" s="7"/>
    </s:row>
    <s:row r="72" ht="24" customHeight="1">
      <s:c r="A72" s="5"/>
      <s:c r="B72" s="7"/>
      <s:c r="C72" s="7"/>
      <s:c r="D72" s="7"/>
      <s:c r="E72" s="7"/>
      <s:c r="F72" s="7"/>
    </s:row>
    <s:row r="73" ht="24" customHeight="1">
      <s:c r="A73" s="5"/>
      <s:c r="B73" s="7"/>
      <s:c r="C73" s="7"/>
      <s:c r="D73" s="7"/>
      <s:c r="E73" s="7"/>
      <s:c r="F73" s="7"/>
    </s:row>
    <s:row r="74" ht="24" customHeight="1">
      <s:c r="A74" s="5"/>
      <s:c r="B74" s="7"/>
      <s:c r="C74" s="7"/>
      <s:c r="D74" s="7"/>
      <s:c r="E74" s="7"/>
      <s:c r="F74" s="7"/>
    </s:row>
    <s:row r="75" ht="24" customHeight="1">
      <s:c r="A75" s="5"/>
      <s:c r="B75" s="7"/>
      <s:c r="C75" s="7"/>
      <s:c r="D75" s="7"/>
      <s:c r="E75" s="7"/>
      <s:c r="F75" s="7"/>
    </s:row>
    <s:row r="76" ht="24" customHeight="1">
      <s:c r="A76" s="5"/>
      <s:c r="B76" s="7"/>
      <s:c r="C76" s="7"/>
      <s:c r="D76" s="7"/>
      <s:c r="E76" s="7"/>
      <s:c r="F76" s="7"/>
    </s:row>
    <s:row r="77" ht="24" customHeight="1">
      <s:c r="A77" s="5"/>
      <s:c r="B77" s="7"/>
      <s:c r="C77" s="7"/>
      <s:c r="D77" s="7"/>
      <s:c r="E77" s="7"/>
      <s:c r="F77" s="7"/>
    </s:row>
    <s:row r="78" ht="24" customHeight="1">
      <s:c r="A78" s="5"/>
      <s:c r="B78" s="7"/>
      <s:c r="C78" s="7"/>
      <s:c r="D78" s="7"/>
      <s:c r="E78" s="7"/>
      <s:c r="F78" s="7"/>
    </s:row>
    <s:row r="79" ht="24" customHeight="1">
      <s:c r="A79" s="5"/>
      <s:c r="B79" s="7"/>
      <s:c r="C79" s="7"/>
      <s:c r="D79" s="7"/>
      <s:c r="E79" s="7"/>
      <s:c r="F79" s="7"/>
    </s:row>
    <s:row r="80" ht="24" customHeight="1">
      <s:c r="A80" s="5"/>
      <s:c r="B80" s="7"/>
      <s:c r="C80" s="7"/>
      <s:c r="D80" s="7"/>
      <s:c r="E80" s="7"/>
      <s:c r="F80" s="7"/>
    </s:row>
    <s:row r="81" ht="24" customHeight="1">
      <s:c r="A81" s="5"/>
      <s:c r="B81" s="7"/>
      <s:c r="C81" s="7"/>
      <s:c r="D81" s="7"/>
      <s:c r="E81" s="7"/>
      <s:c r="F81" s="7"/>
    </s:row>
    <s:row r="82" ht="24" customHeight="1">
      <s:c r="A82" s="5"/>
      <s:c r="B82" s="7"/>
      <s:c r="C82" s="7"/>
      <s:c r="D82" s="7"/>
      <s:c r="E82" s="7"/>
      <s:c r="F82" s="7"/>
    </s:row>
    <s:row r="83" ht="24" customHeight="1">
      <s:c r="A83" s="5"/>
      <s:c r="B83" s="7"/>
      <s:c r="C83" s="7"/>
      <s:c r="D83" s="7"/>
      <s:c r="E83" s="7"/>
      <s:c r="F83" s="7"/>
    </s:row>
    <s:row r="84" ht="24" customHeight="1">
      <s:c r="A84" s="5"/>
      <s:c r="B84" s="7"/>
      <s:c r="C84" s="7"/>
      <s:c r="D84" s="7"/>
      <s:c r="E84" s="7"/>
      <s:c r="F84" s="7"/>
    </s:row>
    <s:row r="85" ht="24" customHeight="1">
      <s:c r="A85" s="5"/>
      <s:c r="B85" s="7"/>
      <s:c r="C85" s="7"/>
      <s:c r="D85" s="7"/>
      <s:c r="E85" s="7"/>
      <s:c r="F85" s="7"/>
    </s:row>
    <s:row r="86" ht="24" customHeight="1">
      <s:c r="A86" s="5"/>
      <s:c r="B86" s="7"/>
      <s:c r="C86" s="7"/>
      <s:c r="D86" s="7"/>
      <s:c r="E86" s="7"/>
      <s:c r="F86" s="7"/>
    </s:row>
    <s:row r="87" ht="24" customHeight="1">
      <s:c r="A87" s="5"/>
      <s:c r="B87" s="7"/>
      <s:c r="C87" s="7"/>
      <s:c r="D87" s="7"/>
      <s:c r="E87" s="7"/>
      <s:c r="F87" s="7"/>
    </s:row>
    <s:row r="88" ht="24" customHeight="1">
      <s:c r="A88" s="5"/>
      <s:c r="B88" s="7"/>
      <s:c r="C88" s="7"/>
      <s:c r="D88" s="7"/>
      <s:c r="E88" s="7"/>
      <s:c r="F88" s="7"/>
    </s:row>
    <s:row r="89" ht="24" customHeight="1">
      <s:c r="A89" s="5"/>
      <s:c r="B89" s="7"/>
      <s:c r="C89" s="7"/>
      <s:c r="D89" s="7"/>
      <s:c r="E89" s="7"/>
      <s:c r="F89" s="7"/>
    </s:row>
    <s:row r="90" ht="24" customHeight="1">
      <s:c r="A90" s="5"/>
      <s:c r="B90" s="7"/>
      <s:c r="C90" s="7"/>
      <s:c r="D90" s="7"/>
      <s:c r="E90" s="7"/>
      <s:c r="F90" s="7"/>
    </s:row>
    <s:row r="91" ht="24" customHeight="1">
      <s:c r="A91" s="5"/>
      <s:c r="B91" s="7"/>
      <s:c r="C91" s="7"/>
      <s:c r="D91" s="7"/>
      <s:c r="E91" s="7"/>
      <s:c r="F91" s="7"/>
    </s:row>
    <s:row r="92" ht="24" customHeight="1">
      <s:c r="A92" s="5"/>
      <s:c r="B92" s="7"/>
      <s:c r="C92" s="7"/>
      <s:c r="D92" s="7"/>
      <s:c r="E92" s="7"/>
      <s:c r="F92" s="7"/>
    </s:row>
    <s:row r="93" ht="24" customHeight="1">
      <s:c r="A93" s="5"/>
      <s:c r="B93" s="7"/>
      <s:c r="C93" s="7"/>
      <s:c r="D93" s="7"/>
      <s:c r="E93" s="7"/>
      <s:c r="F93" s="7"/>
    </s:row>
    <s:row r="94" ht="24" customHeight="1">
      <s:c r="A94" s="5"/>
      <s:c r="B94" s="7"/>
      <s:c r="C94" s="7"/>
      <s:c r="D94" s="7"/>
      <s:c r="E94" s="7"/>
      <s:c r="F94" s="7"/>
    </s:row>
    <s:row r="95" ht="24" customHeight="1">
      <s:c r="A95" s="5"/>
      <s:c r="B95" s="7"/>
      <s:c r="C95" s="7"/>
      <s:c r="D95" s="7"/>
      <s:c r="E95" s="7"/>
      <s:c r="F95" s="7"/>
    </s:row>
    <s:row r="96" ht="24" customHeight="1">
      <s:c r="A96" s="5"/>
      <s:c r="B96" s="7"/>
      <s:c r="C96" s="7"/>
      <s:c r="D96" s="7"/>
      <s:c r="E96" s="7"/>
      <s:c r="F96" s="7"/>
    </s:row>
    <s:row r="97" ht="24" customHeight="1">
      <s:c r="A97" s="5"/>
      <s:c r="B97" s="7"/>
      <s:c r="C97" s="7"/>
      <s:c r="D97" s="7"/>
      <s:c r="E97" s="7"/>
      <s:c r="F97" s="7"/>
    </s:row>
    <s:row r="98" ht="24" customHeight="1">
      <s:c r="A98" s="5"/>
      <s:c r="B98" s="7"/>
      <s:c r="C98" s="7"/>
      <s:c r="D98" s="7"/>
      <s:c r="E98" s="7"/>
      <s:c r="F98" s="7"/>
    </s:row>
    <s:row r="99" ht="24" customHeight="1">
      <s:c r="A99" s="5"/>
      <s:c r="B99" s="7"/>
      <s:c r="C99" s="7"/>
      <s:c r="D99" s="7"/>
      <s:c r="E99" s="7"/>
      <s:c r="F99" s="7"/>
    </s:row>
    <s:row r="100" ht="24" customHeight="1">
      <s:c r="A100" s="5"/>
      <s:c r="B100" s="7"/>
      <s:c r="C100" s="7"/>
      <s:c r="D100" s="7"/>
      <s:c r="E100" s="7"/>
      <s:c r="F100" s="7"/>
    </s:row>
    <s:row r="101" ht="24" customHeight="1">
      <s:c r="A101" s="5"/>
      <s:c r="B101" s="7"/>
      <s:c r="C101" s="7"/>
      <s:c r="D101" s="7"/>
      <s:c r="E101" s="7"/>
      <s:c r="F101" s="7"/>
    </s:row>
    <s:row r="102" ht="24" customHeight="1">
      <s:c r="A102" s="5"/>
      <s:c r="B102" s="7"/>
      <s:c r="C102" s="7"/>
      <s:c r="D102" s="7"/>
      <s:c r="E102" s="7"/>
      <s:c r="F102" s="7"/>
    </s:row>
    <s:row r="103" ht="24" customHeight="1">
      <s:c r="A103" s="5"/>
      <s:c r="B103" s="7"/>
      <s:c r="C103" s="7"/>
      <s:c r="D103" s="7"/>
      <s:c r="E103" s="7"/>
      <s:c r="F103" s="7"/>
    </s:row>
    <s:row r="104" ht="24" customHeight="1">
      <s:c r="A104" s="5"/>
      <s:c r="B104" s="7"/>
      <s:c r="C104" s="7"/>
      <s:c r="D104" s="7"/>
      <s:c r="E104" s="7"/>
      <s:c r="F104" s="7"/>
    </s:row>
    <s:row r="105" ht="24" customHeight="1">
      <s:c r="A105" s="5"/>
      <s:c r="B105" s="7"/>
      <s:c r="C105" s="7"/>
      <s:c r="D105" s="7"/>
      <s:c r="E105" s="7"/>
      <s:c r="F105" s="7"/>
    </s:row>
    <s:row r="106" ht="24" customHeight="1">
      <s:c r="A106" s="5"/>
      <s:c r="B106" s="7"/>
      <s:c r="C106" s="7"/>
      <s:c r="D106" s="7"/>
      <s:c r="E106" s="7"/>
      <s:c r="F106" s="7"/>
    </s:row>
    <s:row r="107" ht="24" customHeight="1">
      <s:c r="A107" s="5"/>
      <s:c r="B107" s="7"/>
      <s:c r="C107" s="7"/>
      <s:c r="D107" s="7"/>
      <s:c r="E107" s="7"/>
      <s:c r="F107" s="7"/>
    </s:row>
    <s:row r="108" ht="24" customHeight="1">
      <s:c r="A108" s="5"/>
      <s:c r="B108" s="7"/>
      <s:c r="C108" s="7"/>
      <s:c r="D108" s="7"/>
      <s:c r="E108" s="7"/>
      <s:c r="F108" s="7"/>
    </s:row>
    <s:row r="109" ht="24" customHeight="1">
      <s:c r="A109" s="5"/>
      <s:c r="B109" s="7"/>
      <s:c r="C109" s="7"/>
      <s:c r="D109" s="7"/>
      <s:c r="E109" s="7"/>
      <s:c r="F109" s="7"/>
    </s:row>
    <s:row r="110" ht="24" customHeight="1">
      <s:c r="A110" s="5"/>
      <s:c r="B110" s="7"/>
      <s:c r="C110" s="7"/>
      <s:c r="D110" s="7"/>
      <s:c r="E110" s="7"/>
      <s:c r="F110" s="7"/>
    </s:row>
    <s:row r="111" ht="24" customHeight="1">
      <s:c r="A111" s="5"/>
      <s:c r="B111" s="7"/>
      <s:c r="C111" s="7"/>
      <s:c r="D111" s="7"/>
      <s:c r="E111" s="7"/>
      <s:c r="F111" s="7"/>
    </s:row>
    <s:row r="112" ht="24" customHeight="1">
      <s:c r="A112" s="5"/>
      <s:c r="B112" s="7"/>
      <s:c r="C112" s="7"/>
      <s:c r="D112" s="7"/>
      <s:c r="E112" s="7"/>
      <s:c r="F112" s="7"/>
    </s:row>
    <s:row r="113" ht="24" customHeight="1">
      <s:c r="A113" s="5"/>
      <s:c r="B113" s="7"/>
      <s:c r="C113" s="7"/>
      <s:c r="D113" s="7"/>
      <s:c r="E113" s="7"/>
      <s:c r="F113" s="7"/>
    </s:row>
    <s:row r="114" ht="24" customHeight="1">
      <s:c r="A114" s="5"/>
      <s:c r="B114" s="7"/>
      <s:c r="C114" s="7"/>
      <s:c r="D114" s="7"/>
      <s:c r="E114" s="7"/>
      <s:c r="F114" s="7"/>
    </s:row>
    <s:row r="115" ht="24" customHeight="1">
      <s:c r="A115" s="5"/>
      <s:c r="B115" s="7"/>
      <s:c r="C115" s="7"/>
      <s:c r="D115" s="7"/>
      <s:c r="E115" s="7"/>
      <s:c r="F115" s="7"/>
    </s:row>
    <s:row r="116" ht="24" customHeight="1">
      <s:c r="A116" s="5"/>
      <s:c r="B116" s="7"/>
      <s:c r="C116" s="7"/>
      <s:c r="D116" s="7"/>
      <s:c r="E116" s="7"/>
      <s:c r="F116" s="7"/>
    </s:row>
    <s:row r="117" ht="24" customHeight="1">
      <s:c r="A117" s="5"/>
      <s:c r="B117" s="7"/>
      <s:c r="C117" s="7"/>
      <s:c r="D117" s="7"/>
      <s:c r="E117" s="7"/>
      <s:c r="F117" s="7"/>
    </s:row>
    <s:row r="118" ht="24" customHeight="1">
      <s:c r="A118" s="5"/>
      <s:c r="B118" s="7"/>
      <s:c r="C118" s="7"/>
      <s:c r="D118" s="7"/>
      <s:c r="E118" s="7"/>
      <s:c r="F118" s="7"/>
    </s:row>
    <s:row r="119" ht="24" customHeight="1">
      <s:c r="A119" s="5"/>
      <s:c r="B119" s="7"/>
      <s:c r="C119" s="7"/>
      <s:c r="D119" s="7"/>
      <s:c r="E119" s="7"/>
      <s:c r="F119" s="7"/>
    </s:row>
    <s:row r="120" ht="24" customHeight="1">
      <s:c r="A120" s="5"/>
      <s:c r="B120" s="7"/>
      <s:c r="C120" s="7"/>
      <s:c r="D120" s="7"/>
      <s:c r="E120" s="7"/>
      <s:c r="F120" s="7"/>
    </s:row>
    <s:row r="121" ht="24" customHeight="1">
      <s:c r="A121" s="5"/>
      <s:c r="B121" s="7"/>
      <s:c r="C121" s="7"/>
      <s:c r="D121" s="7"/>
      <s:c r="E121" s="7"/>
      <s:c r="F121" s="7"/>
    </s:row>
    <s:row r="122" ht="24" customHeight="1">
      <s:c r="A122" s="5"/>
      <s:c r="B122" s="7"/>
      <s:c r="C122" s="7"/>
      <s:c r="D122" s="7"/>
      <s:c r="E122" s="7"/>
      <s:c r="F122" s="7"/>
    </s:row>
    <s:row r="123" ht="24" customHeight="1">
      <s:c r="A123" s="5"/>
      <s:c r="B123" s="7"/>
      <s:c r="C123" s="7"/>
      <s:c r="D123" s="7"/>
      <s:c r="E123" s="7"/>
      <s:c r="F123" s="7"/>
    </s:row>
    <s:row r="124" ht="24" customHeight="1">
      <s:c r="A124" s="5"/>
      <s:c r="B124" s="7"/>
      <s:c r="C124" s="7"/>
      <s:c r="D124" s="7"/>
      <s:c r="E124" s="7"/>
      <s:c r="F124" s="7"/>
    </s:row>
    <s:row r="125" ht="24" customHeight="1">
      <s:c r="A125" s="5"/>
      <s:c r="B125" s="7"/>
      <s:c r="C125" s="7"/>
      <s:c r="D125" s="7"/>
      <s:c r="E125" s="7"/>
      <s:c r="F125" s="7"/>
    </s:row>
    <s:row r="126" ht="24" customHeight="1">
      <s:c r="A126" s="5"/>
      <s:c r="B126" s="7"/>
      <s:c r="C126" s="7"/>
      <s:c r="D126" s="7"/>
      <s:c r="E126" s="7"/>
      <s:c r="F126" s="7"/>
    </s:row>
    <s:row r="127" ht="24" customHeight="1">
      <s:c r="A127" s="5"/>
      <s:c r="B127" s="7"/>
      <s:c r="C127" s="7"/>
      <s:c r="D127" s="7"/>
      <s:c r="E127" s="7"/>
      <s:c r="F127" s="7"/>
    </s:row>
    <s:row r="128" ht="24" customHeight="1">
      <s:c r="A128" s="5"/>
      <s:c r="B128" s="7"/>
      <s:c r="C128" s="7"/>
      <s:c r="D128" s="7"/>
      <s:c r="E128" s="7"/>
      <s:c r="F128" s="7"/>
    </s:row>
    <s:row r="129" ht="24" customHeight="1">
      <s:c r="A129" s="5"/>
      <s:c r="B129" s="7"/>
      <s:c r="C129" s="7"/>
      <s:c r="D129" s="7"/>
      <s:c r="E129" s="7"/>
      <s:c r="F129" s="7"/>
    </s:row>
    <s:row r="130" ht="24" customHeight="1">
      <s:c r="A130" s="5"/>
      <s:c r="B130" s="7"/>
      <s:c r="C130" s="7"/>
      <s:c r="D130" s="7"/>
      <s:c r="E130" s="7"/>
      <s:c r="F130" s="7"/>
    </s:row>
    <s:row r="131" ht="24" customHeight="1">
      <s:c r="A131" s="5"/>
      <s:c r="B131" s="7"/>
      <s:c r="C131" s="7"/>
      <s:c r="D131" s="7"/>
      <s:c r="E131" s="7"/>
      <s:c r="F131" s="7"/>
    </s:row>
    <s:row r="132" ht="24" customHeight="1">
      <s:c r="A132" s="5"/>
      <s:c r="B132" s="7"/>
      <s:c r="C132" s="7"/>
      <s:c r="D132" s="7"/>
      <s:c r="E132" s="7"/>
      <s:c r="F132" s="7"/>
    </s:row>
    <s:row r="133" ht="24" customHeight="1">
      <s:c r="A133" s="5"/>
      <s:c r="B133" s="7"/>
      <s:c r="C133" s="7"/>
      <s:c r="D133" s="7"/>
      <s:c r="E133" s="7"/>
      <s:c r="F133" s="7"/>
    </s:row>
    <s:row r="134" ht="24" customHeight="1">
      <s:c r="A134" s="5"/>
      <s:c r="B134" s="7"/>
      <s:c r="C134" s="7"/>
      <s:c r="D134" s="7"/>
      <s:c r="E134" s="7"/>
      <s:c r="F134" s="7"/>
    </s:row>
    <s:row r="135" ht="24" customHeight="1">
      <s:c r="A135" s="5"/>
      <s:c r="B135" s="7"/>
      <s:c r="C135" s="7"/>
      <s:c r="D135" s="7"/>
      <s:c r="E135" s="7"/>
      <s:c r="F135" s="7"/>
    </s:row>
    <s:row r="136" ht="24" customHeight="1">
      <s:c r="A136" s="5"/>
      <s:c r="B136" s="7"/>
      <s:c r="C136" s="7"/>
      <s:c r="D136" s="7"/>
      <s:c r="E136" s="7"/>
      <s:c r="F136" s="7"/>
    </s:row>
    <s:row r="137" ht="24" customHeight="1">
      <s:c r="A137" s="5"/>
      <s:c r="B137" s="7"/>
      <s:c r="C137" s="7"/>
      <s:c r="D137" s="7"/>
      <s:c r="E137" s="7"/>
      <s:c r="F137" s="7"/>
    </s:row>
    <s:row r="138" ht="24" customHeight="1">
      <s:c r="A138" s="5"/>
      <s:c r="B138" s="7"/>
      <s:c r="C138" s="7"/>
      <s:c r="D138" s="7"/>
      <s:c r="E138" s="7"/>
      <s:c r="F138" s="7"/>
    </s:row>
    <s:row r="139" ht="24" customHeight="1">
      <s:c r="A139" s="5"/>
      <s:c r="B139" s="7"/>
      <s:c r="C139" s="7"/>
      <s:c r="D139" s="7"/>
      <s:c r="E139" s="7"/>
      <s:c r="F139" s="7"/>
    </s:row>
    <s:row r="140" ht="24" customHeight="1">
      <s:c r="A140" s="5"/>
      <s:c r="B140" s="7"/>
      <s:c r="C140" s="7"/>
      <s:c r="D140" s="7"/>
      <s:c r="E140" s="7"/>
      <s:c r="F140" s="7"/>
    </s:row>
    <s:row r="141" ht="24" customHeight="1">
      <s:c r="A141" s="5"/>
      <s:c r="B141" s="7"/>
      <s:c r="C141" s="7"/>
      <s:c r="D141" s="7"/>
      <s:c r="E141" s="7"/>
      <s:c r="F141" s="7"/>
    </s:row>
    <s:row r="142" ht="24" customHeight="1">
      <s:c r="A142" s="5"/>
      <s:c r="B142" s="7"/>
      <s:c r="C142" s="7"/>
      <s:c r="D142" s="7"/>
      <s:c r="E142" s="7"/>
      <s:c r="F142" s="7"/>
    </s:row>
    <s:row r="143" ht="24" customHeight="1">
      <s:c r="A143" s="5"/>
      <s:c r="B143" s="7"/>
      <s:c r="C143" s="7"/>
      <s:c r="D143" s="7"/>
      <s:c r="E143" s="7"/>
      <s:c r="F143" s="7"/>
    </s:row>
    <s:row r="144" ht="24" customHeight="1">
      <s:c r="A144" s="5"/>
      <s:c r="B144" s="7"/>
      <s:c r="C144" s="7"/>
      <s:c r="D144" s="7"/>
      <s:c r="E144" s="7"/>
      <s:c r="F144" s="7"/>
    </s:row>
    <s:row r="145" ht="24" customHeight="1">
      <s:c r="A145" s="5"/>
      <s:c r="B145" s="7"/>
      <s:c r="C145" s="7"/>
      <s:c r="D145" s="7"/>
      <s:c r="E145" s="7"/>
      <s:c r="F145" s="7"/>
    </s:row>
    <s:row r="146" ht="24" customHeight="1">
      <s:c r="A146" s="5"/>
      <s:c r="B146" s="7"/>
      <s:c r="C146" s="7"/>
      <s:c r="D146" s="7"/>
      <s:c r="E146" s="7"/>
      <s:c r="F146" s="7"/>
    </s:row>
    <s:row r="147" ht="24" customHeight="1">
      <s:c r="A147" s="5"/>
      <s:c r="B147" s="7"/>
      <s:c r="C147" s="7"/>
      <s:c r="D147" s="7"/>
      <s:c r="E147" s="7"/>
      <s:c r="F147" s="7"/>
    </s:row>
    <s:row r="148" ht="24" customHeight="1">
      <s:c r="A148" s="5"/>
      <s:c r="B148" s="7"/>
      <s:c r="C148" s="7"/>
      <s:c r="D148" s="7"/>
      <s:c r="E148" s="7"/>
      <s:c r="F148" s="7"/>
    </s:row>
    <s:row r="149" ht="24" customHeight="1">
      <s:c r="A149" s="5"/>
      <s:c r="B149" s="7"/>
      <s:c r="C149" s="7"/>
      <s:c r="D149" s="7"/>
      <s:c r="E149" s="7"/>
      <s:c r="F149" s="7"/>
    </s:row>
    <s:row r="150" ht="24" customHeight="1">
      <s:c r="A150" s="5"/>
      <s:c r="B150" s="7"/>
      <s:c r="C150" s="7"/>
      <s:c r="D150" s="7"/>
      <s:c r="E150" s="7"/>
      <s:c r="F150" s="7"/>
    </s:row>
    <s:row r="151" ht="24" customHeight="1">
      <s:c r="A151" s="5"/>
      <s:c r="B151" s="7"/>
      <s:c r="C151" s="7"/>
      <s:c r="D151" s="7"/>
      <s:c r="E151" s="7"/>
      <s:c r="F151" s="7"/>
    </s:row>
    <s:row r="152" ht="24" customHeight="1">
      <s:c r="A152" s="5"/>
      <s:c r="B152" s="7"/>
      <s:c r="C152" s="7"/>
      <s:c r="D152" s="7"/>
      <s:c r="E152" s="7"/>
      <s:c r="F152" s="7"/>
    </s:row>
    <s:row r="153" ht="24" customHeight="1">
      <s:c r="A153" s="5"/>
      <s:c r="B153" s="7"/>
      <s:c r="C153" s="7"/>
      <s:c r="D153" s="7"/>
      <s:c r="E153" s="7"/>
      <s:c r="F153" s="7"/>
    </s:row>
    <s:row r="154" ht="24" customHeight="1">
      <s:c r="A154" s="5"/>
      <s:c r="B154" s="7"/>
      <s:c r="C154" s="7"/>
      <s:c r="D154" s="7"/>
      <s:c r="E154" s="7"/>
      <s:c r="F154" s="7"/>
    </s:row>
    <s:row r="155" ht="24" customHeight="1">
      <s:c r="A155" s="5"/>
      <s:c r="B155" s="7"/>
      <s:c r="C155" s="7"/>
      <s:c r="D155" s="7"/>
      <s:c r="E155" s="7"/>
      <s:c r="F155" s="7"/>
    </s:row>
    <s:row r="156" ht="24" customHeight="1">
      <s:c r="A156" s="5"/>
      <s:c r="B156" s="7"/>
      <s:c r="C156" s="7"/>
      <s:c r="D156" s="7"/>
      <s:c r="E156" s="7"/>
      <s:c r="F156" s="7"/>
    </s:row>
    <s:row r="157" ht="24" customHeight="1">
      <s:c r="A157" s="5"/>
      <s:c r="B157" s="7"/>
      <s:c r="C157" s="7"/>
      <s:c r="D157" s="7"/>
      <s:c r="E157" s="7"/>
      <s:c r="F157" s="7"/>
    </s:row>
    <s:row r="158" ht="24" customHeight="1">
      <s:c r="A158" s="5"/>
      <s:c r="B158" s="7"/>
      <s:c r="C158" s="7"/>
      <s:c r="D158" s="7"/>
      <s:c r="E158" s="7"/>
      <s:c r="F158" s="7"/>
    </s:row>
    <s:row r="159" ht="24" customHeight="1">
      <s:c r="A159" s="5"/>
      <s:c r="B159" s="7"/>
      <s:c r="C159" s="7"/>
      <s:c r="D159" s="7"/>
      <s:c r="E159" s="7"/>
      <s:c r="F159" s="7"/>
    </s:row>
    <s:row r="160" ht="24" customHeight="1">
      <s:c r="A160" s="5"/>
      <s:c r="B160" s="7"/>
      <s:c r="C160" s="7"/>
      <s:c r="D160" s="7"/>
      <s:c r="E160" s="7"/>
      <s:c r="F160" s="7"/>
    </s:row>
    <s:row r="161" ht="24" customHeight="1">
      <s:c r="A161" s="5"/>
      <s:c r="B161" s="7"/>
      <s:c r="C161" s="7"/>
      <s:c r="D161" s="7"/>
      <s:c r="E161" s="7"/>
      <s:c r="F161" s="7"/>
    </s:row>
    <s:row r="162" ht="24" customHeight="1">
      <s:c r="A162" s="5"/>
      <s:c r="B162" s="7"/>
      <s:c r="C162" s="7"/>
      <s:c r="D162" s="7"/>
      <s:c r="E162" s="7"/>
      <s:c r="F162" s="7"/>
    </s:row>
    <s:row r="163" ht="24" customHeight="1">
      <s:c r="A163" s="5"/>
      <s:c r="B163" s="7"/>
      <s:c r="C163" s="7"/>
      <s:c r="D163" s="7"/>
      <s:c r="E163" s="7"/>
      <s:c r="F163" s="7"/>
    </s:row>
    <s:row r="164" ht="24" customHeight="1">
      <s:c r="A164" s="5"/>
      <s:c r="B164" s="7"/>
      <s:c r="C164" s="7"/>
      <s:c r="D164" s="7"/>
      <s:c r="E164" s="7"/>
      <s:c r="F164" s="7"/>
    </s:row>
    <s:row r="165" ht="24" customHeight="1">
      <s:c r="A165" s="5"/>
      <s:c r="B165" s="7"/>
      <s:c r="C165" s="7"/>
      <s:c r="D165" s="7"/>
      <s:c r="E165" s="7"/>
      <s:c r="F165" s="7"/>
    </s:row>
    <s:row r="166" ht="24" customHeight="1">
      <s:c r="A166" s="5"/>
      <s:c r="B166" s="7"/>
      <s:c r="C166" s="7"/>
      <s:c r="D166" s="7"/>
      <s:c r="E166" s="7"/>
      <s:c r="F166" s="7"/>
    </s:row>
    <s:row r="167" ht="24" customHeight="1">
      <s:c r="A167" s="5"/>
      <s:c r="B167" s="7"/>
      <s:c r="C167" s="7"/>
      <s:c r="D167" s="7"/>
      <s:c r="E167" s="7"/>
      <s:c r="F167" s="7"/>
    </s:row>
    <s:row r="168" ht="24" customHeight="1">
      <s:c r="A168" s="5"/>
      <s:c r="B168" s="7"/>
      <s:c r="C168" s="7"/>
      <s:c r="D168" s="7"/>
      <s:c r="E168" s="7"/>
      <s:c r="F168" s="7"/>
    </s:row>
    <s:row r="169" ht="24" customHeight="1">
      <s:c r="A169" s="5"/>
      <s:c r="B169" s="7"/>
      <s:c r="C169" s="7"/>
      <s:c r="D169" s="7"/>
      <s:c r="E169" s="7"/>
      <s:c r="F169" s="7"/>
    </s:row>
    <s:row r="170" ht="24" customHeight="1">
      <s:c r="A170" s="5"/>
      <s:c r="B170" s="7"/>
      <s:c r="C170" s="7"/>
      <s:c r="D170" s="7"/>
      <s:c r="E170" s="7"/>
      <s:c r="F170" s="7"/>
    </s:row>
    <s:row r="171" ht="24" customHeight="1">
      <s:c r="A171" s="5"/>
      <s:c r="B171" s="7"/>
      <s:c r="C171" s="7"/>
      <s:c r="D171" s="7"/>
      <s:c r="E171" s="7"/>
      <s:c r="F171" s="7"/>
    </s:row>
    <s:row r="172" ht="24" customHeight="1">
      <s:c r="A172" s="5"/>
      <s:c r="B172" s="7"/>
      <s:c r="C172" s="7"/>
      <s:c r="D172" s="7"/>
      <s:c r="E172" s="7"/>
      <s:c r="F172" s="7"/>
    </s:row>
    <s:row r="173" ht="24" customHeight="1">
      <s:c r="A173" s="5"/>
      <s:c r="B173" s="7"/>
      <s:c r="C173" s="7"/>
      <s:c r="D173" s="7"/>
      <s:c r="E173" s="7"/>
      <s:c r="F173" s="7"/>
    </s:row>
    <s:row r="174" ht="24" customHeight="1">
      <s:c r="A174" s="5"/>
      <s:c r="B174" s="7"/>
      <s:c r="C174" s="7"/>
      <s:c r="D174" s="7"/>
      <s:c r="E174" s="7"/>
      <s:c r="F174" s="7"/>
    </s:row>
    <s:row r="175" ht="24" customHeight="1">
      <s:c r="A175" s="5"/>
      <s:c r="B175" s="7"/>
      <s:c r="C175" s="7"/>
      <s:c r="D175" s="7"/>
      <s:c r="E175" s="7"/>
      <s:c r="F175" s="7"/>
    </s:row>
    <s:row r="176" ht="24" customHeight="1">
      <s:c r="A176" s="5"/>
      <s:c r="B176" s="7"/>
      <s:c r="C176" s="7"/>
      <s:c r="D176" s="7"/>
      <s:c r="E176" s="7"/>
      <s:c r="F176" s="7"/>
    </s:row>
    <s:row r="177" ht="24" customHeight="1">
      <s:c r="A177" s="5"/>
      <s:c r="B177" s="7"/>
      <s:c r="C177" s="7"/>
      <s:c r="D177" s="7"/>
      <s:c r="E177" s="7"/>
      <s:c r="F177" s="7"/>
    </s:row>
    <s:row r="178" ht="24" customHeight="1">
      <s:c r="A178" s="5"/>
      <s:c r="B178" s="7"/>
      <s:c r="C178" s="7"/>
      <s:c r="D178" s="7"/>
      <s:c r="E178" s="7"/>
      <s:c r="F178" s="7"/>
    </s:row>
    <s:row r="179" ht="24" customHeight="1">
      <s:c r="A179" s="5"/>
      <s:c r="B179" s="7"/>
      <s:c r="C179" s="7"/>
      <s:c r="D179" s="7"/>
      <s:c r="E179" s="7"/>
      <s:c r="F179" s="7"/>
    </s:row>
    <s:row r="180" ht="24" customHeight="1">
      <s:c r="A180" s="5"/>
      <s:c r="B180" s="7"/>
      <s:c r="C180" s="7"/>
      <s:c r="D180" s="7"/>
      <s:c r="E180" s="7"/>
      <s:c r="F180" s="7"/>
    </s:row>
    <s:row r="181" ht="24" customHeight="1">
      <s:c r="A181" s="5"/>
      <s:c r="B181" s="7"/>
      <s:c r="C181" s="7"/>
      <s:c r="D181" s="7"/>
      <s:c r="E181" s="7"/>
      <s:c r="F181" s="7"/>
    </s:row>
    <s:row r="182" ht="24" customHeight="1">
      <s:c r="A182" s="5"/>
      <s:c r="B182" s="7"/>
      <s:c r="C182" s="7"/>
      <s:c r="D182" s="7"/>
      <s:c r="E182" s="7"/>
      <s:c r="F182" s="7"/>
    </s:row>
    <s:row r="183" ht="24" customHeight="1">
      <s:c r="A183" s="5"/>
      <s:c r="B183" s="7"/>
      <s:c r="C183" s="7"/>
      <s:c r="D183" s="7"/>
      <s:c r="E183" s="7"/>
      <s:c r="F183" s="7"/>
    </s:row>
    <s:row r="184" ht="24" customHeight="1">
      <s:c r="A184" s="5"/>
      <s:c r="B184" s="7"/>
      <s:c r="C184" s="7"/>
      <s:c r="D184" s="7"/>
      <s:c r="E184" s="7"/>
      <s:c r="F184" s="7"/>
    </s:row>
    <s:row r="185" ht="24" customHeight="1">
      <s:c r="A185" s="5"/>
      <s:c r="B185" s="7"/>
      <s:c r="C185" s="7"/>
      <s:c r="D185" s="7"/>
      <s:c r="E185" s="7"/>
      <s:c r="F185" s="7"/>
    </s:row>
    <s:row r="186" ht="24" customHeight="1">
      <s:c r="A186" s="5"/>
      <s:c r="B186" s="7"/>
      <s:c r="C186" s="7"/>
      <s:c r="D186" s="7"/>
      <s:c r="E186" s="7"/>
      <s:c r="F186" s="7"/>
    </s:row>
    <s:row r="187" ht="24" customHeight="1">
      <s:c r="A187" s="5"/>
      <s:c r="B187" s="7"/>
      <s:c r="C187" s="7"/>
      <s:c r="D187" s="7"/>
      <s:c r="E187" s="7"/>
      <s:c r="F187" s="7"/>
    </s:row>
    <s:row r="188" ht="24" customHeight="1">
      <s:c r="A188" s="5"/>
      <s:c r="B188" s="7"/>
      <s:c r="C188" s="7"/>
      <s:c r="D188" s="7"/>
      <s:c r="E188" s="7"/>
      <s:c r="F188" s="7"/>
    </s:row>
    <s:row r="189" ht="24" customHeight="1">
      <s:c r="A189" s="5"/>
      <s:c r="B189" s="7"/>
      <s:c r="C189" s="7"/>
      <s:c r="D189" s="7"/>
      <s:c r="E189" s="7"/>
      <s:c r="F189" s="7"/>
    </s:row>
    <s:row r="190" ht="24" customHeight="1">
      <s:c r="A190" s="5"/>
      <s:c r="B190" s="7"/>
      <s:c r="C190" s="7"/>
      <s:c r="D190" s="7"/>
      <s:c r="E190" s="7"/>
      <s:c r="F190" s="7"/>
    </s:row>
    <s:row r="191" ht="24" customHeight="1">
      <s:c r="A191" s="5"/>
      <s:c r="B191" s="7"/>
      <s:c r="C191" s="7"/>
      <s:c r="D191" s="7"/>
      <s:c r="E191" s="7"/>
      <s:c r="F191" s="7"/>
    </s:row>
    <s:row r="192" ht="24" customHeight="1">
      <s:c r="A192" s="5"/>
      <s:c r="B192" s="7"/>
      <s:c r="C192" s="7"/>
      <s:c r="D192" s="7"/>
      <s:c r="E192" s="7"/>
      <s:c r="F192" s="7"/>
    </s:row>
    <s:row r="193" ht="24" customHeight="1">
      <s:c r="A193" s="5"/>
      <s:c r="B193" s="7"/>
      <s:c r="C193" s="7"/>
      <s:c r="D193" s="7"/>
      <s:c r="E193" s="7"/>
      <s:c r="F193" s="7"/>
    </s:row>
    <s:row r="194" ht="24" customHeight="1">
      <s:c r="A194" s="5"/>
      <s:c r="B194" s="7"/>
      <s:c r="C194" s="7"/>
      <s:c r="D194" s="7"/>
      <s:c r="E194" s="7"/>
      <s:c r="F194" s="7"/>
    </s:row>
    <s:row r="195" ht="24" customHeight="1">
      <s:c r="A195" s="5"/>
      <s:c r="B195" s="7"/>
      <s:c r="C195" s="7"/>
      <s:c r="D195" s="7"/>
      <s:c r="E195" s="7"/>
      <s:c r="F195" s="7"/>
    </s:row>
    <s:row r="196" ht="24" customHeight="1">
      <s:c r="A196" s="5"/>
      <s:c r="B196" s="7"/>
      <s:c r="C196" s="7"/>
      <s:c r="D196" s="7"/>
      <s:c r="E196" s="7"/>
      <s:c r="F196" s="7"/>
    </s:row>
    <s:row r="197" ht="24" customHeight="1">
      <s:c r="A197" s="5"/>
      <s:c r="B197" s="7"/>
      <s:c r="C197" s="7"/>
      <s:c r="D197" s="7"/>
      <s:c r="E197" s="7"/>
      <s:c r="F197" s="7"/>
    </s:row>
    <s:row r="198" ht="24" customHeight="1">
      <s:c r="A198" s="5"/>
      <s:c r="B198" s="7"/>
      <s:c r="C198" s="7"/>
      <s:c r="D198" s="7"/>
      <s:c r="E198" s="7"/>
      <s:c r="F198" s="7"/>
    </s:row>
    <s:row r="199" ht="24" customHeight="1">
      <s:c r="A199" s="5"/>
      <s:c r="B199" s="7"/>
      <s:c r="C199" s="7"/>
      <s:c r="D199" s="7"/>
      <s:c r="E199" s="7"/>
      <s:c r="F199" s="7"/>
    </s:row>
    <s:row r="200" ht="24" customHeight="1">
      <s:c r="A200" s="5"/>
      <s:c r="B200" s="7"/>
      <s:c r="C200" s="7"/>
      <s:c r="D200" s="7"/>
      <s:c r="E200" s="7"/>
      <s:c r="F200" s="7"/>
    </s:row>
    <s:row r="201" ht="24" customHeight="1">
      <s:c r="A201" s="5"/>
      <s:c r="B201" s="7"/>
      <s:c r="C201" s="7"/>
      <s:c r="D201" s="7"/>
      <s:c r="E201" s="7"/>
      <s:c r="F201" s="7"/>
    </s:row>
    <s:row r="202" ht="24" customHeight="1">
      <s:c r="A202" s="5"/>
      <s:c r="B202" s="7"/>
      <s:c r="C202" s="7"/>
      <s:c r="D202" s="7"/>
      <s:c r="E202" s="7"/>
      <s:c r="F202" s="7"/>
    </s:row>
    <s:row r="203" ht="24" customHeight="1">
      <s:c r="A203" s="5"/>
      <s:c r="B203" s="7"/>
      <s:c r="C203" s="7"/>
      <s:c r="D203" s="7"/>
      <s:c r="E203" s="7"/>
      <s:c r="F203" s="7"/>
    </s:row>
    <s:row r="204" ht="24" customHeight="1">
      <s:c r="A204" s="5"/>
      <s:c r="B204" s="7"/>
      <s:c r="C204" s="7"/>
      <s:c r="D204" s="7"/>
      <s:c r="E204" s="7"/>
      <s:c r="F204" s="7"/>
    </s:row>
    <s:row r="205" ht="24" customHeight="1">
      <s:c r="A205" s="5"/>
      <s:c r="B205" s="7"/>
      <s:c r="C205" s="7"/>
      <s:c r="D205" s="7"/>
      <s:c r="E205" s="7"/>
      <s:c r="F205" s="7"/>
    </s:row>
    <s:row r="206" ht="24" customHeight="1">
      <s:c r="A206" s="5"/>
      <s:c r="B206" s="7"/>
      <s:c r="C206" s="7"/>
      <s:c r="D206" s="7"/>
      <s:c r="E206" s="7"/>
      <s:c r="F206" s="7"/>
    </s:row>
    <s:row r="207" ht="24" customHeight="1">
      <s:c r="A207" s="5"/>
      <s:c r="B207" s="7"/>
      <s:c r="C207" s="7"/>
      <s:c r="D207" s="7"/>
      <s:c r="E207" s="7"/>
      <s:c r="F207" s="7"/>
    </s:row>
    <s:row r="208" ht="24" customHeight="1">
      <s:c r="A208" s="5"/>
      <s:c r="B208" s="7"/>
      <s:c r="C208" s="7"/>
      <s:c r="D208" s="7"/>
      <s:c r="E208" s="7"/>
      <s:c r="F208" s="7"/>
    </s:row>
    <s:row r="209" ht="24" customHeight="1">
      <s:c r="A209" s="5"/>
      <s:c r="B209" s="7"/>
      <s:c r="C209" s="7"/>
      <s:c r="D209" s="7"/>
      <s:c r="E209" s="7"/>
      <s:c r="F209" s="7"/>
    </s:row>
  </s:sheetData>
  <s:mergeCells count="3">
    <s:mergeCell ref="A3:F3"/>
    <s:mergeCell ref="A2:F2"/>
    <s:mergeCell ref="A1:F1"/>
  </s:mergeCells>
  <s:pageMargins left="0.75" right="0.75" top="1" bottom="1" header="0.5" footer="0.5"/>
</s:worksheet>
</file>

<file path=xl/worksheets/sheet8.xml><?xml version="1.0" encoding="utf-8"?>
<s:worksheet xmlns:s="http://schemas.openxmlformats.org/spreadsheetml/2006/main">
  <s:sheetPr>
    <s:outlinePr summaryBelow="1" summaryRight="1"/>
    <s:pageSetUpPr/>
  </s:sheetPr>
  <s:dimension ref="A1:F45"/>
  <s:sheetViews>
    <s:sheetView showGridLines="0" zoomScale="100" workbookViewId="0">
      <s:selection activeCell="A1" sqref="A1"/>
    </s:sheetView>
  </s:sheetViews>
  <s:sheetFormatPr baseColWidth="8" defaultRowHeight="15"/>
  <s:cols>
    <s:col width="32.5" customWidth="1" min="1" max="1"/>
    <s:col width="13.75" customWidth="1" min="2" max="2"/>
    <s:col width="16.25" customWidth="1" min="3" max="3"/>
    <s:col width="16.25" customWidth="1" min="4" max="4"/>
    <s:col width="16.25" customWidth="1" min="5" max="5"/>
    <s:col width="11.25" customWidth="1" min="6" max="6"/>
  </s:cols>
  <s:sheetData>
    <s:row r="1" ht="25.5" customHeight="1">
      <s:c r="A1" s="1" t="inlineStr">
        <s:is>
          <s:t>Validation</s:t>
        </s:is>
      </s:c>
    </s:row>
    <s:row r="2" ht="31.5" customHeight="1">
      <s:c r="A2" s="2" t="inlineStr">
        <s:is>
          <s:t>Live engine values verified against published reference fixtures (NIST Series F and Box-Jenkins Series G).</s:t>
        </s:is>
      </s:c>
    </s:row>
    <s:row r="3" ht="18" customHeight="1">
      <s:c r="A3" s="3" t="inlineStr">
        <s:is>
          <s:t>Benchmark verification checks</s:t>
        </s:is>
      </s:c>
    </s:row>
    <s:row r="4" ht="24" customHeight="1">
      <s:c r="A4" s="4" cm="1">
        <s:f t="array" ref="A4:F45">_xldudf_BF_OUTPUT("validation")</s:f>
      </s:c>
      <s:c r="B4" s="4"/>
      <s:c r="C4" s="4"/>
      <s:c r="D4" s="4"/>
      <s:c r="E4" s="4"/>
      <s:c r="F4" s="4"/>
    </s:row>
    <s:row r="5" ht="24" customHeight="1">
      <s:c r="A5" s="5"/>
      <s:c r="B5" s="5"/>
      <s:c r="C5" s="7"/>
      <s:c r="D5" s="7"/>
      <s:c r="E5" s="7"/>
      <s:c r="F5" s="5"/>
    </s:row>
    <s:row r="6" ht="24" customHeight="1">
      <s:c r="A6" s="5"/>
      <s:c r="B6" s="5"/>
      <s:c r="C6" s="7"/>
      <s:c r="D6" s="7"/>
      <s:c r="E6" s="7"/>
      <s:c r="F6" s="5"/>
    </s:row>
    <s:row r="7" ht="24" customHeight="1">
      <s:c r="A7" s="5"/>
      <s:c r="B7" s="5"/>
      <s:c r="C7" s="7"/>
      <s:c r="D7" s="7"/>
      <s:c r="E7" s="7"/>
      <s:c r="F7" s="5"/>
    </s:row>
    <s:row r="8" ht="24" customHeight="1">
      <s:c r="A8" s="5"/>
      <s:c r="B8" s="5"/>
      <s:c r="C8" s="7"/>
      <s:c r="D8" s="7"/>
      <s:c r="E8" s="7"/>
      <s:c r="F8" s="5"/>
    </s:row>
    <s:row r="9" ht="24" customHeight="1">
      <s:c r="A9" s="5"/>
      <s:c r="B9" s="5"/>
      <s:c r="C9" s="7"/>
      <s:c r="D9" s="7"/>
      <s:c r="E9" s="7"/>
      <s:c r="F9" s="5"/>
    </s:row>
    <s:row r="10" ht="24" customHeight="1">
      <s:c r="A10" s="5"/>
      <s:c r="B10" s="5"/>
      <s:c r="C10" s="7"/>
      <s:c r="D10" s="7"/>
      <s:c r="E10" s="7"/>
      <s:c r="F10" s="5"/>
    </s:row>
    <s:row r="11" ht="24" customHeight="1">
      <s:c r="A11" s="5"/>
      <s:c r="B11" s="5"/>
      <s:c r="C11" s="7"/>
      <s:c r="D11" s="7"/>
      <s:c r="E11" s="7"/>
      <s:c r="F11" s="5"/>
    </s:row>
    <s:row r="12" ht="24" customHeight="1">
      <s:c r="A12" s="5"/>
      <s:c r="B12" s="5"/>
      <s:c r="C12" s="7"/>
      <s:c r="D12" s="7"/>
      <s:c r="E12" s="7"/>
      <s:c r="F12" s="5"/>
    </s:row>
    <s:row r="13" ht="24" customHeight="1">
      <s:c r="A13" s="5"/>
      <s:c r="B13" s="5"/>
      <s:c r="C13" s="7"/>
      <s:c r="D13" s="7"/>
      <s:c r="E13" s="7"/>
      <s:c r="F13" s="5"/>
    </s:row>
    <s:row r="14" ht="24" customHeight="1">
      <s:c r="A14" s="5"/>
      <s:c r="B14" s="5"/>
      <s:c r="C14" s="7"/>
      <s:c r="D14" s="7"/>
      <s:c r="E14" s="7"/>
      <s:c r="F14" s="5"/>
    </s:row>
    <s:row r="15" ht="24" customHeight="1">
      <s:c r="A15" s="5"/>
      <s:c r="B15" s="5"/>
      <s:c r="C15" s="7"/>
      <s:c r="D15" s="7"/>
      <s:c r="E15" s="7"/>
      <s:c r="F15" s="5"/>
    </s:row>
    <s:row r="16" ht="24" customHeight="1">
      <s:c r="A16" s="5"/>
      <s:c r="B16" s="5"/>
      <s:c r="C16" s="7"/>
      <s:c r="D16" s="7"/>
      <s:c r="E16" s="7"/>
      <s:c r="F16" s="5"/>
    </s:row>
    <s:row r="17" ht="24" customHeight="1">
      <s:c r="A17" s="5"/>
      <s:c r="B17" s="5"/>
      <s:c r="C17" s="7"/>
      <s:c r="D17" s="7"/>
      <s:c r="E17" s="7"/>
      <s:c r="F17" s="5"/>
    </s:row>
    <s:row r="18" ht="24" customHeight="1">
      <s:c r="A18" s="5"/>
      <s:c r="B18" s="5"/>
      <s:c r="C18" s="7"/>
      <s:c r="D18" s="7"/>
      <s:c r="E18" s="7"/>
      <s:c r="F18" s="5"/>
    </s:row>
    <s:row r="19" ht="24" customHeight="1">
      <s:c r="A19" s="5"/>
      <s:c r="B19" s="5"/>
      <s:c r="C19" s="7"/>
      <s:c r="D19" s="7"/>
      <s:c r="E19" s="7"/>
      <s:c r="F19" s="5"/>
    </s:row>
    <s:row r="20" ht="24" customHeight="1">
      <s:c r="A20" s="5"/>
      <s:c r="B20" s="5"/>
      <s:c r="C20" s="7"/>
      <s:c r="D20" s="7"/>
      <s:c r="E20" s="7"/>
      <s:c r="F20" s="5"/>
    </s:row>
    <s:row r="21" ht="24" customHeight="1">
      <s:c r="A21" s="5"/>
      <s:c r="B21" s="5"/>
      <s:c r="C21" s="7"/>
      <s:c r="D21" s="7"/>
      <s:c r="E21" s="7"/>
      <s:c r="F21" s="5"/>
    </s:row>
    <s:row r="22" ht="24" customHeight="1">
      <s:c r="A22" s="5"/>
      <s:c r="B22" s="5"/>
      <s:c r="C22" s="7"/>
      <s:c r="D22" s="7"/>
      <s:c r="E22" s="7"/>
      <s:c r="F22" s="5"/>
    </s:row>
    <s:row r="23" ht="24" customHeight="1">
      <s:c r="A23" s="5"/>
      <s:c r="B23" s="5"/>
      <s:c r="C23" s="7"/>
      <s:c r="D23" s="7"/>
      <s:c r="E23" s="7"/>
      <s:c r="F23" s="5"/>
    </s:row>
    <s:row r="24" ht="24" customHeight="1">
      <s:c r="A24" s="5"/>
      <s:c r="B24" s="5"/>
      <s:c r="C24" s="7"/>
      <s:c r="D24" s="7"/>
      <s:c r="E24" s="7"/>
      <s:c r="F24" s="5"/>
    </s:row>
    <s:row r="25" ht="24" customHeight="1">
      <s:c r="A25" s="5"/>
      <s:c r="B25" s="5"/>
      <s:c r="C25" s="7"/>
      <s:c r="D25" s="7"/>
      <s:c r="E25" s="7"/>
      <s:c r="F25" s="5"/>
    </s:row>
    <s:row r="26" ht="24" customHeight="1">
      <s:c r="A26" s="5"/>
      <s:c r="B26" s="5"/>
      <s:c r="C26" s="7"/>
      <s:c r="D26" s="7"/>
      <s:c r="E26" s="7"/>
      <s:c r="F26" s="5"/>
    </s:row>
    <s:row r="27" ht="24" customHeight="1">
      <s:c r="A27" s="5"/>
      <s:c r="B27" s="5"/>
      <s:c r="C27" s="7"/>
      <s:c r="D27" s="7"/>
      <s:c r="E27" s="7"/>
      <s:c r="F27" s="5"/>
    </s:row>
    <s:row r="28" ht="24" customHeight="1">
      <s:c r="A28" s="5"/>
      <s:c r="B28" s="5"/>
      <s:c r="C28" s="7"/>
      <s:c r="D28" s="7"/>
      <s:c r="E28" s="7"/>
      <s:c r="F28" s="5"/>
    </s:row>
    <s:row r="29" ht="24" customHeight="1">
      <s:c r="A29" s="5"/>
      <s:c r="B29" s="5"/>
      <s:c r="C29" s="7"/>
      <s:c r="D29" s="7"/>
      <s:c r="E29" s="7"/>
      <s:c r="F29" s="5"/>
    </s:row>
    <s:row r="30" ht="24" customHeight="1">
      <s:c r="A30" s="5"/>
      <s:c r="B30" s="5"/>
      <s:c r="C30" s="7"/>
      <s:c r="D30" s="7"/>
      <s:c r="E30" s="7"/>
      <s:c r="F30" s="5"/>
    </s:row>
    <s:row r="31" ht="24" customHeight="1">
      <s:c r="A31" s="5"/>
      <s:c r="B31" s="5"/>
      <s:c r="C31" s="7"/>
      <s:c r="D31" s="7"/>
      <s:c r="E31" s="7"/>
      <s:c r="F31" s="5"/>
    </s:row>
    <s:row r="32" ht="24" customHeight="1">
      <s:c r="A32" s="5"/>
      <s:c r="B32" s="5"/>
      <s:c r="C32" s="7"/>
      <s:c r="D32" s="7"/>
      <s:c r="E32" s="7"/>
      <s:c r="F32" s="5"/>
    </s:row>
    <s:row r="33" ht="24" customHeight="1">
      <s:c r="A33" s="5"/>
      <s:c r="B33" s="5"/>
      <s:c r="C33" s="7"/>
      <s:c r="D33" s="7"/>
      <s:c r="E33" s="7"/>
      <s:c r="F33" s="5"/>
    </s:row>
    <s:row r="34" ht="24" customHeight="1">
      <s:c r="A34" s="5"/>
      <s:c r="B34" s="5"/>
      <s:c r="C34" s="7"/>
      <s:c r="D34" s="7"/>
      <s:c r="E34" s="7"/>
      <s:c r="F34" s="5"/>
    </s:row>
    <s:row r="35" ht="24" customHeight="1">
      <s:c r="A35" s="5"/>
      <s:c r="B35" s="5"/>
      <s:c r="C35" s="7"/>
      <s:c r="D35" s="7"/>
      <s:c r="E35" s="7"/>
      <s:c r="F35" s="5"/>
    </s:row>
    <s:row r="36" ht="24" customHeight="1">
      <s:c r="A36" s="5"/>
      <s:c r="B36" s="5"/>
      <s:c r="C36" s="7"/>
      <s:c r="D36" s="7"/>
      <s:c r="E36" s="7"/>
      <s:c r="F36" s="5"/>
    </s:row>
    <s:row r="37" ht="24" customHeight="1">
      <s:c r="A37" s="5"/>
      <s:c r="B37" s="5"/>
      <s:c r="C37" s="7"/>
      <s:c r="D37" s="7"/>
      <s:c r="E37" s="7"/>
      <s:c r="F37" s="5"/>
    </s:row>
    <s:row r="38" ht="24" customHeight="1">
      <s:c r="A38" s="5"/>
      <s:c r="B38" s="5"/>
      <s:c r="C38" s="7"/>
      <s:c r="D38" s="7"/>
      <s:c r="E38" s="7"/>
      <s:c r="F38" s="5"/>
    </s:row>
    <s:row r="39" ht="24" customHeight="1">
      <s:c r="A39" s="5"/>
      <s:c r="B39" s="5"/>
      <s:c r="C39" s="7"/>
      <s:c r="D39" s="7"/>
      <s:c r="E39" s="7"/>
      <s:c r="F39" s="5"/>
    </s:row>
    <s:row r="40" ht="24" customHeight="1">
      <s:c r="A40" s="5"/>
      <s:c r="B40" s="5"/>
      <s:c r="C40" s="7"/>
      <s:c r="D40" s="7"/>
      <s:c r="E40" s="7"/>
      <s:c r="F40" s="5"/>
    </s:row>
    <s:row r="41" ht="24" customHeight="1">
      <s:c r="A41" s="5"/>
      <s:c r="B41" s="5"/>
      <s:c r="C41" s="7"/>
      <s:c r="D41" s="7"/>
      <s:c r="E41" s="7"/>
      <s:c r="F41" s="5"/>
    </s:row>
    <s:row r="42" ht="24" customHeight="1">
      <s:c r="A42" s="5"/>
      <s:c r="B42" s="5"/>
      <s:c r="C42" s="7"/>
      <s:c r="D42" s="7"/>
      <s:c r="E42" s="7"/>
      <s:c r="F42" s="5"/>
    </s:row>
    <s:row r="43" ht="24" customHeight="1">
      <s:c r="A43" s="5"/>
      <s:c r="B43" s="5"/>
      <s:c r="C43" s="7"/>
      <s:c r="D43" s="7"/>
      <s:c r="E43" s="7"/>
      <s:c r="F43" s="5"/>
    </s:row>
    <s:row r="44" ht="24" customHeight="1">
      <s:c r="A44" s="5"/>
      <s:c r="B44" s="5"/>
      <s:c r="C44" s="7"/>
      <s:c r="D44" s="7"/>
      <s:c r="E44" s="7"/>
      <s:c r="F44" s="5"/>
    </s:row>
    <s:row r="45" ht="24" customHeight="1">
      <s:c r="A45" s="5"/>
      <s:c r="B45" s="5"/>
      <s:c r="C45" s="7"/>
      <s:c r="D45" s="7"/>
      <s:c r="E45" s="7"/>
      <s:c r="F45" s="5"/>
    </s:row>
  </s:sheetData>
  <s:mergeCells count="3">
    <s:mergeCell ref="A3:F3"/>
    <s:mergeCell ref="A2:F2"/>
    <s:mergeCell ref="A1:F1"/>
  </s:mergeCells>
  <s:pageMargins left="0.75" right="0.75" top="1" bottom="1" header="0.5" footer="0.5"/>
</s:worksheet>
</file>

<file path=xl/worksheets/sheet9.xml><?xml version="1.0" encoding="utf-8"?>
<s:worksheet xmlns:r="http://schemas.openxmlformats.org/officeDocument/2006/relationships" xmlns:s="http://schemas.openxmlformats.org/spreadsheetml/2006/main">
  <s:sheetPr>
    <s:outlinePr summaryBelow="1" summaryRight="1"/>
    <s:pageSetUpPr/>
  </s:sheetPr>
  <s:dimension ref="A1:B8"/>
  <s:sheetViews>
    <s:sheetView showGridLines="0" zoomScale="100" workbookViewId="0">
      <s:selection activeCell="A1" sqref="A1"/>
    </s:sheetView>
  </s:sheetViews>
  <s:sheetFormatPr baseColWidth="8" defaultRowHeight="15"/>
  <s:cols>
    <s:col width="31.25" customWidth="1" min="1" max="1"/>
    <s:col width="81.25" customWidth="1" min="2" max="2"/>
  </s:cols>
  <s:sheetData>
    <s:row r="1" ht="25.5" customHeight="1">
      <s:c r="A1" s="1" t="inlineStr">
        <s:is>
          <s:t>Practitioner Guide: Time Series Forecasting</s:t>
        </s:is>
      </s:c>
    </s:row>
    <s:row r="2" ht="31.5" customHeight="1">
      <s:c r="A2" s="2" t="inlineStr">
        <s:is>
          <s:t>Core concepts, model selection principles, and residual diagnostics.</s:t>
        </s:is>
      </s:c>
    </s:row>
    <s:row r="3" ht="18" customHeight="1">
      <s:c r="A3" s="3" t="inlineStr">
        <s:is>
          <s:t>Reference notes</s:t>
        </s:is>
      </s:c>
    </s:row>
    <s:row r="4" ht="18" customHeight="1">
      <s:c r="A4" s="8" t="inlineStr">
        <s:is>
          <s:t>Topic</s:t>
        </s:is>
      </s:c>
      <s:c r="B4" s="8" t="inlineStr">
        <s:is>
          <s:t>Description</s:t>
        </s:is>
      </s:c>
    </s:row>
    <s:row r="5" ht="67.5" customHeight="1">
      <s:c r="A5" s="5" t="inlineStr">
        <s:is>
          <s:t>1. Model Selection &amp; Holdout</s:t>
        </s:is>
      </s:c>
      <s:c r="B5" s="6" t="inlineStr">
        <s:is>
          <s:t>Time series models are evaluated by out-of-sample backtesting rather than in-sample fit. The holdout length reserves the most recent observations. Each candidate is fitted on the training portion only and used to predict the holdout. Candidates are ranked by holdout RMSE. AIC and BIC reflect in-sample parsimony on the training set, but are only comparable between models fitted on the identical scale and transformation.</s:t>
        </s:is>
      </s:c>
    </s:row>
    <s:row r="6" ht="67.5" customHeight="1">
      <s:c r="A6" s="5" t="inlineStr">
        <s:is>
          <s:t>2. ARIMA vs. Exponential Smoothing</s:t>
        </s:is>
      </s:c>
      <s:c r="B6" s="6" t="inlineStr">
        <s:is>
          <s:t>ARIMA (Autoregressive Integrated Moving Average) models handle autocorrelation and seasonality through explicit autoregressive and moving-average lag polynomials with differencing. ETS (Error, Trend, Seasonal) models formulate the series as state-space equations with additive or multiplicative components. Both frameworks excel across different series dynamics; empirical backtesting identifies which best predicts future patterns.</s:t>
        </s:is>
      </s:c>
    </s:row>
    <s:row r="7" ht="53.25" customHeight="1">
      <s:c r="A7" s="5" t="inlineStr">
        <s:is>
          <s:t>3. Residual Diagnostics</s:t>
        </s:is>
      </s:c>
      <s:c r="B7" s="6" t="inlineStr">
        <s:is>
          <s:t>A well-specified model leaves residual errors that behave like white noise. The Ljung-Box Q test evaluates whether autocorrelation remains at multiple lag horizons, adjusting degrees of freedom for the fitted ARMA parameters. If p &lt; 0.05, significant autocorrelation persists, suggesting unmodelled seasonal or autoregressive structure. The ADF test evaluates level stationarity.</s:t>
        </s:is>
      </s:c>
    </s:row>
    <s:row r="8" ht="53.25" customHeight="1">
      <s:c r="A8" s="5" t="inlineStr">
        <s:is>
          <s:t>4. Free Alternatives</s:t>
        </s:is>
      </s:c>
      <s:c r="B8" s="6" t="inlineStr">
        <s:is>
          <s:t>Excel provides native FORECAST.ETS for Holt-Winters exponential smoothing, but does not offer candidate model comparison, out-of-sample backtesting, ARIMA/SARIMA specifications, or automated residual diagnostics. This studio combines both modeling families, automated backtesting, and diagnostic verification in one workbook.</s:t>
        </s:is>
      </s:c>
    </s:row>
  </s:sheetData>
  <s:mergeCells count="3">
    <s:mergeCell ref="A3:B3"/>
    <s:mergeCell ref="A2:B2"/>
    <s:mergeCell ref="A1:B1"/>
  </s:mergeCells>
  <s:pageMargins left="0.75" right="0.75" top="1" bottom="1" header="0.5" footer="0.5"/>
  <s:tableParts count="1">
    <s:tablePart r:id="rId1"/>
  </s:tableParts>
</s:worksheet>
</file>

<file path=xl/worksheets/sheet1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128" customWidth="1" min="1" max="1"/>
    <col width="54" customWidth="1" min="7" max="7"/>
    <col width="89" customWidth="1" min="8" max="8"/>
  </cols>
  <sheetData>
    <row r="1">
      <c r="A1" s="20"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20" t="inlineStr">
        <is>
          <t>@app.cell
def _():
    import boardflare as bf
    import marimo as mo
    import numpy as np
    import pandas as pd
    from scipy import stats
    return bf, mo, np, pd, stats
# BEGIN GENERATED ENGINE (do not edit; run sync_engine.py)
@app.cell(hide_code=True)
def _(np):
    # Generated from engine/timeseries.py; edit the source, not this cell.
    #
    # Shared statistics core: univariate time series models (ARIMA/SARIMA, exponential smoothing,
    # AR via Yule-Walker), forecasts with prediction intervals, holdout-period comparison by accuracy
    # metrics, and stationarity and residual diagnostics. Model estimation is delegated to statsmodels 0.14.6.
    #
    # Model specifications:
    #   ARIMA(p, d, q)(P, D, Q)_s fitted to y_t (or to log y_t when log=True):
    #     phi(B) Phi(B^s) (1 - B)^d (1 - B^s)^D y_t = theta(B) Theta(B^s) eps_t,  eps_t ~ N(0, sigma^2).
    #   Estimation: method="innovations_mle" (default, statsmodels ARIMA.fit innovations maximum likelihood)
    #   or method="statespace" (Kalman filter MLE). The trend is "n" when d + D &gt; 0 and "c" (mean) otherwise.
    #   Standard errors: cov_type="approx" (numerical Hessian, the default and the R arima convention), "opg" or
    #   "oim". cov_type changes only the standard errors; estimates, log-likelihood, AIC, BIC and forecast
    #   intervals do not depend on it.
    #   ETS(A, T, S) with additive error: statsmodels ETSModel(error="add", trend in {None, "add"},
    #   damped_trend, seasonal in {None, "add", "mul"}). Multiplicative seasonality requires y &gt; 0.
    #   AR(p) by Yule-Walker: phi from statsmodels yule_walker(method="mle") (biased autocovariance, the
    #   convention of the NIST/SEMATECH e-Handbook 6.4.4.9 example), mean = sample mean,
    #   sigma = residual standard deviation from yule_walker.
    #
    # Forecasts and prediction intervals:
    #   ARIMA and ETS: statsmodels prediction intervals at level 1 - alpha. For ETS models without an exact
    #   interval formula (for example ETS(A,A,M)) statsmodels simulates the intervals. The simulation is
    #   seeded with ETS_SIMULATION_SEED = 0 and the global NumPy RNG state is restored afterwards, so
    #   repeated calls return identical intervals.
    #   log=True: forecasts and bounds are exp() of the log-scale values, so the point forecast is the
    #   median of the log-normal predictive distribution, not its mean.
    #   AR(p): point forecasts by the recursion x_{n+h} = mu + sum_j phi_j (x_{n+h-j} - mu), using forecasts
    #   in place of future values. Intervals are normal with variance sigma^2 * sum_{j&lt;h} psi_j^2 (psi weights
    #   from statsmodels arma2ma) and treat the estimated parameters as known.
    #
    # Holdout comparison:
    #   holdout_compare fits each candidate on the first n - holdout observations, forecasts the last
    #   holdout observations, and reports RMSE, MAE and MAPE (percent, NaN if a held-out value is zero).
    #   Candidates are an explicit list supplied by the caller, not a search: each is a dict with
    #   "model" in {"arima", "ets", "naive"}, a unique "label", and the keyword arguments of fit_arima or
    #   fit_ets. "naive" repeats the last training value as a benchmark and takes no parameters. Rows are ranked by holdout RMSE, then label.
    #   AIC and BIC come from the training fit. They are comparable only between candidates fitted to the
    #   same scale (all log=False or all log=True), so compare them with care.
    #
    # Diagnostics:
    #   adf_test: augmented Dickey-Fuller test (statsmodels adfuller, lag length chosen by AIC); the null
    #     hypothesis is a unit root.
    #   acf_pacf: sample ACF (biased, statsmodels acf with adjusted=False, fft=False) and PACF (statsmodels
    #     pacf default). Bounds are the approximate 95% white-noise limits +/- 1.96 / sqrt(n); the Bartlett
    #     bounds that account for autocorrelation are not computed.
    #   ljung_box: Ljung-Box Q statistics (statsmodels acorr_ljungbox) with model_df degrees of freedom
    #     removed from the chi-square reference distribution (use the number of fitted ARMA parameters).
    #
    # Validation sources:
    #   1. Box &amp; Jenkins Series G, airline passengers 1949-1960 (144 monthly values; sum 40363, mean 280.2986,
    #      identical to the Brownlee CSV and to R AirPassengers): ARIMA(0,1,1)(0,1,1)_12 on log values, as
    #      printed in R forecast::Arima output on slide 25 of hedibert.org/wp-content/uploads/2016/05/seasonal.pdf
    #      (secondary source): ma1 -0.4018, sma1 -0.5569, log-likelihood 244.7, AIC -483.4, BIC -474.77, and
    #      standard errors ma1 0.0896, sma1 0.0731 (reproduced with cov_type="approx"). The printed sigma^2
    #      (0.001371) is NOT reproduced by statsmodels (engine value 0.001348) and is not a fixture.
    #   2. NIST/SEMATECH e-Handbook 6.4.4.9, Box-Jenkins Series F (70 values): AR(2) Yule-Walker coefficients
    #      -0.3198 and 0.1797, mean 51.1286, forecasts for t = 71..76, and the 35-lag ACF table. The printed
    #      residual SD 10.9599 is NOT reproduced (Yule-Walker gives 10.7107) and is not a fixture.
    #   3. Independent cross-checks against statsmodels ARIMA, ETSModel, yule_walker, adfuller,
    #      acorr_ljungbox, acf and pacf.
    from dataclasses import dataclass as _dataclass
    from typing import Any as _Any, Optional as _Optional, Sequence as _Sequence, Tuple as _Tuple
    _MIN_OBS = 10
    ETS_SIMULATION_SEED = 0
    @_dataclass(frozen=True, eq=False)
    class TimeSeriesFit:
        # kind: "arima", "ets" or "ar_yule_walker"
        # name: model label, for example "ARIMA(0,1,1)(0,1,1)[12] on log" or "ETS(A,A,M)"
        # params: estimated parameters keyed by name (statsmodels names for arima and ets;
        #   "phi1".."phiP", "mean", "sigma" for ar_yule_walker)
        # loglik, aic, bic: Gaussian log-likelihood and information criteria (None for ar_yule_walker);
        #   on the log scale when log=True
        # residuals: one-step-ahead residuals (length n for arima and ets; length n - order for ar_yule_walker)
        # fitted: one-step-ahead fitted values aligned with residuals
        # log: True when the model was fitted to log(y)
        # n_obs: number of observations in y
        # data: the values the model was fitted to (log scale when log=True)
        # raw: statsmodels results object (None for ar_yule_walker)
        kind: str
        name: str
        params: dict
        loglik: _Optional[float]
        aic: _Optional[float]
        bic: _Optional[float]
        residuals: np.ndarray
        fitted: np.ndarray
        log: bool
        n_obs: int
        data: np.ndarray
        raw: _Any
    @_dataclass(frozen=True, eq=False)
    class Forecast:
        # kind, name: as in TimeSeriesFit
        # horizon: number of steps ahead
        # alpha: prediction intervals cover 1 - alpha
        # mean: point forecasts on the original scale (length horizon)
        # lower, upper: prediction interval bounds on the original scale
        kind: str
        name: str
        horizon: int
        alpha: float
        mean: np.ndarray
        lower: np.ndarray
        upper: np.ndarray
    @_dataclass(frozen=True)
    class AccuracyMetrics:
        # rmse: root mean squared error; mae: mean absolute error;
        # mape: mean absolute percentage error (in percent; NaN when an actual value is zero)
        rmse: float
        mae: float
        mape: float
    @_dataclass(frozen=True, eq=False)
    class HoldoutRow:
        # rank: 1 for the lowest holdout RMSE
        # label, model: candidate label and model kind ("arima", "ets" or "naive")
        # name: model label from the training fit ("Naive (last value)" for naive)
        # rmse, mae, mape: holdout accuracy metrics (mape in percent; NaN when a held-out value is zero)
        # aic, bic: training-fit criteria (None for naive)
        # log: True when the candidate was fitted to log(y)
        # forecasts: holdout point forecasts (length holdout)
        rank: int
        label: str
        model: str
        name: str
        rmse: float
        mae: float
        mape: float
        aic: _Optional[float]
        bic: _Optional[float]
        log: bool
        forecasts: np.ndarray
    @_dataclass(frozen=True, eq=False)
    class HoldoutComparison:
        # holdout: number of final observations held out
        # n_train: number of training observations
        # actual: the held-out observations
        # rows: one HoldoutRow per candidate, best (lowest holdout RMSE) first
        holdout: int
        n_train: int
        actual: np.ndarray
        rows: _Tuple[HoldoutRow, ...]
    @_dataclass(frozen=True, eq=False)
    class AdfResult:
        # statistic: ADF t-statistic; pvalue: MacKinnon approximate p-value; used_lag: lag chosen by AIC
        # n_obs: observations used in the test regression; critical_values: keys "1%", "5%", "10%"
        # regression: "c" (constant) or "ct" (constant and linear trend)
        statistic: float
        pvalue: float
        used_lag: int
        n_obs: int
        critical_values: dict
        regression: str
    @_dataclass(frozen=True, eq=False)
    class AcfPacfResult:
        # lags: 0..nlags; acf and pacf: values at each lag (lag 0 is 1.0)
        # bound: approximate 95% limit (+/- bound) under white noise, 1.96 / sqrt(n)
        lags: np.ndarray
        acf: np.ndarray
        pacf: np.ndarray
        bound: float
    @_dataclass(frozen=True, eq=False)
    class LjungBoxResult:
        # lags: tested lags; statistic: Ljung-Box Q at each lag; pvalue: chi-square p-value with
        # (lag - model_df) degrees of freedom; model_df: fitted parameters removed from the reference
        lags: np.ndarray
        statistic: np.ndarray
        pvalue: np.ndarray
        model_df: int
    _CONSTANT_MESSAGE = "series is constant; zero variance leaves the model or statistic undefined."
    def _is_constant(arr: np.ndarray) -&gt; bool:
        # Range within floating-point resolution (64 eps times the largest magnitude), the rule survival.cox_ph uses.
        return float(np.ptp(arr)) &lt;= 64 * np.finfo(float).eps * float(np.max(np.abs(arr)))
    def _as_series(values: _Sequence, name: str, min_obs: int = _MIN_OBS, reject_constant: bool = False) -&gt; np.ndarray:
        # Converts input to a 1D float array; rejects non-numeric, non-finite and too-short input.
        # reject_constant=True also rejects zero-variance input (see _is_constant).
        try:
            arr = np.asarray(values, dtype=float)
        except (TypeError, ValueError) as err:
            raise ValueError(f"{name} must be a 1D numeric sequence.") from err
        if arr.ndim != 1:
            raise ValueError(f"{name} must be a 1D numeric sequence.")
        if not np.all(np.isfinite(arr)):
            raise ValueError(f"{name} must contain only finite numbers (no NaN or inf).")
        if arr.size &lt; min_obs:
            raise ValueError(f"{name} must have at least {min_obs} observations, got {arr.size}.")
        if reject_constant and arr.size and _is_constant(arr):
            raise ValueError(_CONSTANT_MESSAGE)
        return arr
    def _check_int(value, name: str, minimum: int) -&gt; int:
        # Accepts Python or NumPy integers (not bool) that are at least minimum.
        if isinstance(value, bool) or not isinstance(value, (int, np.integer)):
            raise ValueError(f"{name} must be an integer &gt;= {minimum}.")
        if value &lt; minimum:
            raise ValueError(f"{name} must be an integer &gt;= {minimum}, got {value}.")
        return int(value)
    def _check_alpha(alpha) -&gt; float:
        try:
            value = float(alpha)
        except (TypeError, ValueError) as err:
            raise ValueError("alpha must be between 0 and 1 exclusive.") from err
        if not 0.0 &lt; value &lt; 1.0:
            raise ValueError("alpha must be between 0 and 1 exclusive.")
        return value
    def _check_arima_spec(order, seasonal_order):
        # Returns (p, d, q, P, D, Q, s) with s set to 0 when there is no seasonal part.
        try:
            order_terms = tuple(order)
            seasonal_terms = tuple(seasonal_order)
        except TypeError as err:
            raise ValueError("order must be (p, d, q) and seasonal_order must be (P, D, Q, s).") from err
        if len(order_terms) != 3:
            raise ValueError("order must be (p, d, q) with three non-negative integers.")
        if len(seasonal_terms) != 4:
            raise ValueError("seasonal_order must be (P, D, Q, s) with four non-negative integers.")
        p, d, q = (_check_int(v, "order", 0) for v in order_terms)
        big_p, big_d, big_q, s = (_check_int(v, "seasonal_order", 0) for v in seasonal_terms)
        seasonal = (big_p + big_d + big_q) &gt; 0
        if seasonal and s &lt; 2:
            raise ValueError("seasonal_order period s must be &gt;= 2 when P, D or Q is nonzero.")
        if not seasonal:
            s = 0
        return p, d, q, big_p, big_d, big_q, s
    def fit_arima(
        y: _Sequence,
        order: _Sequence[int],
        seasonal_order: _Sequence[int] = (0, 0, 0, 0),
        log: bool = False,
        method: str = "innovations_mle",
        cov_type: str = "approx",
    ) -&gt; TimeSeriesFit:
        # Fits ARIMA(p, d, q)(P, D, Q)_s by statsmodels; optionally on log(y).
        # cov_type: "approx" (numerical Hessian, default), "opg" or "oim"; affects only the standard errors.
        from statsmodels.tsa.arima.model import ARIMA
        if method not in ("innovations_mle", "statespace"):
            raise ValueError("method must be 'innovations_mle' or 'statespace'.")
        if cov_type not in ("approx", "opg", "oim"):
            raise ValueError("cov_type must be 'approx', 'opg' or 'oim'.")
        p, d, q, big_p, big_d, big_q, s = _check_arima_spec(order, seasonal_order)
        min_obs = max(_MIN_OBS, d + big_d * s + p + q + (big_p + big_q) * s + 2)
        data = _as_series(y, "y", min_obs, reject_constant=True)
        if log and np.any(data &lt;= 0):
            raise ValueError("y must be strictly positive when log=True.")
        fit_data = np.log(data) if log else data
        trend = "n" if d + big_d &gt; 0 else "c"
        try:
            raw = ARIMA(
                fit_data,
                order=(p, d, q),
                seasonal_order=(big_p, big_d, big_q, s),
                trend=trend,
            ).fit(method=method, cov_type=cov_type)
        except (ValueError, np.linalg.LinAlgError) as err:
            raise ValueError(f"ARIMA fit failed: {err}") from err
        params = {key: float(value) for key, value in zip(raw.param_names, np.asarray(raw.params, dtype=float))}
        label = f"ARIMA({p},{d},{q})"
        if s &gt; 0:
            label += f"({big_p},{big_d},{big_q})[{s}]"
        if log:
            label += " on log"
        return TimeSeriesFit(
            kind="arima",
            name=label,
            params=params,
            loglik=float(raw.llf),
            aic=float(raw.aic),
            bic=float(raw.bic),
            residuals=np.asarray(raw.resid, dtype=float),
            fitted=np.asarray(raw.fittedvalues, dtype=float),
            log=bool(log),
            n_obs=int(data.size),
            data=fit_data,
            raw=raw,
        )
    def fit_ets(
        y: _Sequence,
        trend: _Optional[str] = None,
        damped: bool = False,
        seasonal: _Optional[str] = None,
        seasonal_periods: _Optional[int] = None,
    ) -&gt; TimeSeriesFit:
        # Fits an exponential smoothing state-space model ETS(A, trend, seasonal) by statsmodels ETSModel.
        import pandas as pd
        from statsmodels.tsa.exponential_smoothing.ets import ETSModel
        if trend not in (None, "add"):
            raise ValueError("trend must be None or 'add'.")
        if seasonal not in (None, "add", "mul"):
            raise ValueError("seasonal must be None, 'add' or 'mul'.")
        if not isinstance(damped, bool):
            raise ValueError("damped must be True or False.")
        if damped and trend != "add":
            raise ValueError("damped=True requires trend='add'.")
        if seasonal is None:
            if seasonal_periods is not None:
                raise ValueError("seasonal_periods requires seasonal='add' or 'mul'.")
            min_obs = _MIN_OBS
        else:
            if seasonal_periods is None:
                raise ValueError("seasonal_periods is required when seasonal is 'add' or 'mul'.")
            seasonal_periods = _check_int(seasonal_periods, "seasonal_periods", 2)
            min_obs = max(_MIN_OBS, 2 * seasonal_periods + 2)
        data = _as_series(y, "y", min_obs, reject_constant=True)
        if seasonal == "mul" and np.any(data &lt;= 0):
            raise ValueError("y must be strictly positive when seasonal='mul'.")
        model = ETSModel(
            pd.Series(data),
            error="add",
            trend=trend,
            damped_trend=damped,
            seasonal=seasonal,
            seasonal_periods=seasonal_periods,
        )
        try:
            raw = model.fit(disp=False)
        except (ValueError, np.linalg.LinAlgError) as err:
            raise ValueError(f"ETS fit failed: {err}") from err
        trend_code = "N" if trend is None else ("Ad" if damped else "A")
        season_code = "N" if seasonal is None else ("A" if seasonal == "add" else "M")
        params = {key: float(value) for key, value in zip(model.param_names, np.asarray(raw.params, dtype=float))}
        return TimeSeriesFit(
            kind="ets",
            name=f"ETS(A,{trend_code},{season_code})",
            params=params,
            loglik=float(raw.llf),
            aic=float(raw.aic),
            bic=float(raw.bic),
            residuals=np.asarray(raw.resid, dtype=float),
            fitted=np.asarray(raw.fittedvalues, dtype=float),
            log=False,
            n_obs=int(data.size),
            data=data,
            raw=raw,
        )
    def fit_ar_yule_walker(y: _Sequence, order: int = 2) -&gt; TimeSeriesFit:
        # Fits AR(order) with the mean removed, coefficients by Yule-Walker (method="mle").
        from statsmodels.regression.linear_model import yule_walker
        order = _check_int(order, "order", 1)
        data = _as_series(y, "y", max(_MIN_OBS, 2 * order + 2), reject_constant=True)
        rho, sigma = yule_walker(data, order=order, method="mle")
        rho = np.asarray(rho, dtype=float)
        mu = float(np.mean(data))
        centred = data - mu
        n = data.size
        resid = np.empty(n - order)
        for t in range(order, n):
            prediction = sum(rho[j] * centred[t - 1 - j] for j in range(order))
            resid[t - order] = centred[t] - prediction
        fitted = data[order:] - resid
        params = {f"phi{j + 1}": float(rho[j]) for j in range(order)}
        params["mean"] = mu
        params["sigma"] = float(sigma)
        return TimeSeriesFit(
            kind="ar_yule_walker",
            name=f"AR({order}) Yule-Walker",
            params=params,
            loglik=None,
            aic=None,
            bic=None,
            residuals=resid,
            fitted=fitted,
            log=False,
            n_obs=int(n),
            data=data,
            raw=None,
        )
    def forecast(fit: TimeSeriesFit, horizon: int, alpha: float = 0.05) -&gt; Forecast:
        # Point forecasts and intervals at level 1 - alpha.
        # With log=True the point forecast is exp(E[log y]), a median-type value, not the mean.
        from scipy.stats import norm as _norm
        from statsmodels.tsa.arima_process import arma2ma
        if not isinstance(fit, TimeSeriesFit):
            raise ValueError("fit must be a TimeSeriesFit from fit_arima, fit_ets or fit_ar_yule_walker.")
        horizon = _check_int(horizon, "horizon", 1)
        alpha = _check_alpha(alpha)
        if fit.kind == "arima":
            frame = fit.raw.get_forecast(steps=horizon).summary_frame(alpha=alpha)
            mean = np.asarray(frame["mean"], dtype=float)
            lower = np.asarray(frame["mean_ci_lower"], dtype=float)
            upper = np.asarray(frame["mean_ci_upper"], dtype=float)
            if fit.log:
                mean, lower, upper = np.exp(mean), np.exp(lower), np.exp(upper)
        elif fit.kind == "ets":
            state = np.random.get_state()
            np.random.seed(ETS_SIMULATION_SEED)
            try:
                frame = fit.raw.get_prediction(start=fit.n_obs, end=fit.n_obs + horizon - 1).summary_frame(alpha=alpha)
            finally:
                np.random.set_state(state)
            mean = np.asarray(frame["mean"], dtype=float)
            lower = np.asarray(frame["pi_lower"], dtype=float)
            upper = np.asarray(frame["pi_upper"], dtype=float)
        elif fit.kind == "ar_yule_walker":
            p = sum(1 for key in fit.params if key.startswith("phi"))
            phis = [fit.params[f"phi{j + 1}"] for j in range(p)]
            mu = fit.params["mean"]
            sigma = fit.params["sigma"]
            history = list(fit.data[-p:] - mu)
            point = []
            for _ in range(horizon):
                nxt = sum(phis[j] * history[-1 - j] for j in range(p))
                history.append(nxt)
                point.append(nxt + mu)
            mean = np.asarray(point, dtype=float)
            psi = arma2ma(np.r_[1.0, -np.asarray(phis)], np.array([1.0]), lags=horizon)
            half_width = _norm.ppf(1.0 - alpha / 2.0) * sigma * np.sqrt(np.cumsum(psi**2))
            lower = mean - half_width
            upper = mean + half_width
        else:
            raise ValueError(f"unknown fit kind {fit.kind!r}.")
        return Forecast(
            kind=fit.kind,
            name=fit.name,
            horizon=horizon,
            alpha=alpha,
            mean=mean,
            lower=lower,
            upper=upper,
        )
    def accuracy_metrics(actual: _Sequence, predicted: _Sequence) -&gt; AccuracyMetrics:
        # RMSE, MAE and MAPE (percent) of predicted against actual; MAPE is NaN when an actual value is zero.
        actual_arr = _as_series(actual, "actual", 1)
        predicted_arr = _as_series(predicted, "predicted", 1)
        if actual_arr.size != predicted_arr.size:
            raise ValueError("actual and predicted must have the same length.")
        error = actual_arr - predicted_arr
        mape = float("nan") if np.any(actual_arr == 0) else float(100.0 * np.mean(np.abs(error / actual_arr)))
        return AccuracyMetrics(
            rmse=float(np.sqrt(np.mean(error**2))),
            mae=float(np.mean(np.abs(error))),
            mape=mape,
        )
    def holdout_compare(y: _Sequence, holdout: int, candidates: _Sequence[dict]) -&gt; HoldoutComparison:
        # Fits each explicit candidate on the training part of y and scores it on the last `holdout` values.
        data = _as_series(y, "y", 3)
        holdout = _check_int(holdout, "holdout", 1)
        if holdout &gt; data.size - 2:
            raise ValueError(
                f"holdout must leave at least 2 training observations; got holdout={holdout} with n={data.size}."
            )
        candidate_list = list(candidates)
        if not candidate_list:
            raise ValueError("candidates must contain at least one candidate.")
        # Validate every candidate (model, keys, label) before fitting any of them.
        allowed_keys = {
            "arima": {"model", "label", "order", "seasonal_order", "log", "method", "cov_type"},
            "ets": {"model", "label", "trend", "damped", "seasonal", "seasonal_periods"},
            "naive": {"model", "label"},
        }
        seen_labels = set()
        for candidate in candidate_list:
            if not isinstance(candidate, dict):
                raise ValueError("each candidate must be a dict with 'model' and 'label' keys.")
            model = candidate.get("model")
            if not isinstance(model, str) or model not in allowed_keys:
                raise ValueError("candidate 'model' must be 'arima', 'ets' or 'naive'.")
            for key in candidate:
                if key not in allowed_keys[model]:
                    if model == "naive":
                        raise ValueError(f"naive candidate {candidate.get('label')!r} takes no parameters.")
                    allowed_text = ", ".join(sorted(allowed_keys[model]))
                    raise ValueError(
                        f"unknown key {key!r} in candidate {candidate.get('label')!r}; "
                        f"allowed keys for model {model!r} are {allowed_text}."
                    )
            label = candidate.get("label")
            if label is None or (isinstance(label, str) and not label.strip()):
                raise ValueError("each candidate needs a non-empty 'label'.")
            if not isinstance(label, str):
                raise ValueError("candidate 'label' must be a string.")
            if label in seen_labels:
                raise ValueError(f"duplicate candidate label {label!r}.")
            seen_labels.add(label)
        train = data[:-holdout]
        actual = data[-holdout:]
        scored = []
        for candidate in candidate_list:
            label, model = candidate["label"], candidate["model"]
            kwargs = {key: value for key, value in candidate.items() if key not in ("model", "label")}
            if model == "arima":
                fit = fit_arima(train, **kwargs)
                point = forecast(fit, holdout).mean
                name, aic, bic, log_scale = fit.name, fit.aic, fit.bic, fit.log
            elif model == "ets":
                fit = fit_ets(train, **kwargs)
                point = forecast(fit, holdout).mean
                name, aic, bic, log_scale = fit.name, fit.aic, fit.bic, fit.log
            elif model == "naive":
                point = np.full(holdout, train[-1], dtype=float)
                name, aic, bic, log_scale = "Naive (last value)", None, None, False
            else:  # pragma: no cover - model is validated before fitting
                raise ValueError("candidate 'model' must be 'arima', 'ets' or 'naive'.")
            metrics = accuracy_metrics(actual, point)
            scored.append((metrics, label, str(model), name, aic, bic, log_scale, point))
        scored.sort(key=lambda item: (item[0].rmse, item[1]))
        rows = tuple(
            HoldoutRow(
                rank=rank,
                label=label,
                model=model,
                name=name,
                rmse=metrics.rmse,
                mae=metrics.mae,
                mape=metrics.mape,
                aic=aic,
                bic=bic,
                log=log_scale,
                forecasts=point,
            )
            for rank, (metrics, label, model, name, aic, bic, log_scale, point) in enumerate(scored, start=1)
        )
        return HoldoutComparison(holdout=holdout, n_train=int(train.size), actual=actual, rows=rows)
    def adf_test(y: _Sequence, regression: str = "c") -&gt; AdfResult:
        # Augmented Dickey-Fuller unit-root test (statsmodels adfuller, lag length by AIC).
        from statsmodels.tsa.stattools import adfuller
        if regression not in ("c", "ct"):
            raise ValueError("regression must be 'c' (constant) or 'ct' (constant and trend).")
        data = _as_series(y, "y", reject_constant=True)
        stat, pvalue, used_lag, n_obs, critical = adfuller(data, regression=regression, autolag="AIC")[:5]
        return AdfResult(
            statistic=float(stat),
            pvalue=float(pvalue),
            used_lag=int(used_lag),
            n_obs=int(n_obs),
            critical_values={key: float(value) for key, value in critical.items()},
            regression=regression,
        )
    def acf_pacf(y: _Sequence, nlags: int) -&gt; AcfPacfResult:
        # Sample autocorrelation and partial autocorrelation at lags 0..nlags with white-noise limits.
        from statsmodels.tsa.stattools import acf, pacf
        data = _as_series(y, "y", reject_constant=True)
        nlags = _check_int(nlags, "nlags", 1)
        max_lag = data.size // 2 - 1
        if nlags &gt; max_lag:
            raise ValueError(f"nlags must be at most n // 2 - 1 = {max_lag}, got {nlags}.")
        acf_values = acf(data, nlags=nlags, adjusted=False, fft=False)
        pacf_values = pacf(data, nlags=nlags)
        return AcfPacfResult(
            lags=np.arange(nlags + 1),
            acf=np.asarray(acf_values, dtype=float),
            pacf=np.asarray(pacf_values, dtype=float),
            bound=float(1.96 / np.sqrt(data.size)),
        )
    def ljung_box(residuals: _Sequence, lags: _Any, model_df: int = 0) -&gt; LjungBoxResult:
        # Ljung-Box portmanteau test for residual autocorrelation at the requested lag(s).
        from statsmodels.stats.diagnostic import acorr_ljungbox
        resid = _as_series(residuals, "residuals", 4, reject_constant=True)
        if np.ndim(lags) == 0:
            lag_list = [_check_int(lags, "lags", 1)]
        else:
            lag_list = [_check_int(value, "lags", 1) for value in lags]
        if not lag_list:
            raise ValueError("lags must not be empty.")
        if max(lag_list) &gt;= resid.size:
            raise ValueError("every lag must be smaller than the number of residuals.")
        model_df = _check_int(model_df, "model_df", 0)
        if model_df &gt;= min(lag_list):
            raise ValueError("model_df must be smaller than every lag.")
        frame = acorr_ljungbox(resid, lags=lag_list, model_df=model_df, return_df=True)
        return LjungBoxResult(
            lags=np.asarray(lag_list),
            statistic=np.asarray(frame["lb_stat"], dtype=float),
            pvalue=np.asarray(frame["lb_pvalue"], dtype=float),
            model_df=model_df,
        )
    return (TimeSeriesFit, Forecast, AccuracyMetrics, HoldoutRow, HoldoutComparison, AdfResult, AcfPacfResult, LjungBoxResult, fit_arima, fit_ets, fit_ar_yule_walker, forecast, accuracy_metrics, holdout_compare, adf_test, acf_pacf, ljung_box,)
# END GENERATED ENGINE</t>
        </is>
      </c>
      <c r="G3" t="inlineStr">
        <is>
          <t>Revision</t>
        </is>
      </c>
      <c r="H3" t="n">
        <v>1</v>
      </c>
    </row>
    <row r="4">
      <c r="A4" s="20" t="inlineStr">
        <is>
          <t>@app.cell
def _():
    # --- Edit these rules ---
    # Observations that must remain for training after the holdout is removed.
    MIN_TRAIN_OBS = 10
    # Capacity of the Data table (rows 5 to 304).
    MAX_DATA_ROWS = 300
    # Capacity of the Candidates table (rows 5 to 12).
    MAX_CANDIDATES = 8
    # Longest forecast horizon that the Forecast and ChartData spills hold.
    MAX_HORIZON = 60
    # Ljung-Box lags always tested, beside the user's extra lag from Settings.
    STANDARD_LB_LAGS = (6, 12, 18, 24)
    # Significance level for the residual and unit-root verdicts.
    ALPHA_TEST = 0.05
    # Shown in place of MAPE when a holdout actual is zero.
    MAPE_UNDEFINED = "n/a (zero actual)"
    HDR_READING = ["Item", "Finding"]
    HDR_SUMMARY = ["Metric", "Value"]
    HDR_COMPARISON = [
        "Rank", "Candidate", "Fitted model", "Holdout RMSE", "Holdout MAE",
        "Holdout MAPE (%)", "AIC", "BIC", "Log scale", "Selected",
    ]
    HDR_FORECAST = ["Period", "Forecast", "Lower", "Upper"]
    HDR_CHART = ["Period", "Actual", "Holdout forecast", "Forecast", "Lower", "Upper"]
    HDR_LJUNG = ["Lag", "Q statistic", "p-value", "Model df"]
    HDR_ACF = ["Lag", "ACF", "PACF", "Upper bound", "Lower bound"]
    HDR_ADF = ["Item", "Value"]
    HDR_VALIDATION = ["Check", "Basis", "Expected", "Actual", "Difference", "Status"]
    return (
        ALPHA_TEST,
        HDR_ACF,
        HDR_ADF,
        HDR_CHART,
        HDR_COMPARISON,
        HDR_FORECAST,
        HDR_LJUNG,
        HDR_READING,
        HDR_SUMMARY,
        HDR_VALIDATION,
        MAPE_UNDEFINED,
        MAX_CANDIDATES,
        MAX_DATA_ROWS,
        MAX_HORIZON,
        MIN_TRAIN_OBS,
        STANDARD_LB_LAGS,
    )</t>
        </is>
      </c>
      <c r="G4" t="inlineStr">
        <is>
          <t>Startup mode</t>
        </is>
      </c>
      <c r="H4" s="20" t="inlineStr">
        <is>
          <t>run</t>
        </is>
      </c>
    </row>
    <row r="5">
      <c r="A5" s="20" t="inlineStr">
        <is>
          <t>@app.cell(hide_code=True)
def _(bf):
    inputs = bf.inputs(
        data_rows=bf.ref("Data!A4:B304", headers=True),
        settings_data=bf.ref("Settings!A4:B10", headers=True),
        candidates_data=bf.ref("Candidates!A4:L12", headers=True),
        overflow="Data!A305",
    )
    inputs
    return (inputs,)</t>
        </is>
      </c>
      <c r="G5" t="inlineStr">
        <is>
          <t>Format version</t>
        </is>
      </c>
      <c r="H5" s="20" t="inlineStr">
        <is>
          <t>2</t>
        </is>
      </c>
    </row>
    <row r="6">
      <c r="A6" s="20" t="inlineStr">
        <is>
          <t>@app.cell(hide_code=True)
def _(inputs, np, pd, MAX_HORIZON):
    _df = inputs["settings_data"]
    _by_label = {}
    for _i, (_lab, _val) in enumerate(zip(_df.iloc[:, 0], _df.iloc[:, 1])):
        _name = "" if pd.isna(_lab) else str(_lab).strip()
        if _name:
            _by_label[_name] = (_val, f"Settings!B{5 + _i}")
    settings_addr = {_k: _v[1] for _k, _v in _by_label.items()}
    settings_error = None
    _wanted = (
        "Holdout length", "Forecast horizon", "Seasonal period",
        "Confidence level", "Ljung-Box lags", "Use model",
    )
    for _name in _wanted:
        if _name not in _by_label:
            settings_error = f"Settings is missing the row '{_name}' (expected in Settings!A5:A10)."
            break
    def _whole(_name, _minimum):
        _val, _addr = _by_label[_name]
        _text = "" if pd.isna(_val) else str(_val).strip()
        try:
            _num = float(_text)
        except ValueError:
            return None, f"{_addr} must be a whole number of at least {_minimum} (found '{_text}')."
        if not np.isfinite(_num) or _num != int(_num) or int(_num) &lt; _minimum:
            return None, f"{_addr} must be a whole number of at least {_minimum} (found '{_text}')."
        return int(_num), None
    holdout_len = horizon = season = lb_lags = None
    conf_level = None
    override_choice = "Auto"
    if settings_error is None:
        holdout_len, settings_error = _whole("Holdout length", 2)
    if settings_error is None:
        horizon, settings_error = _whole("Forecast horizon", 1)
        if settings_error is None and horizon &gt; MAX_HORIZON:
            settings_error = f"{settings_addr['Forecast horizon']} must be at most {MAX_HORIZON} periods."
    if settings_error is None:
        season, settings_error = _whole("Seasonal period", 1)
    if settings_error is None:
        lb_lags, settings_error = _whole("Ljung-Box lags", 1)
    if settings_error is None:
        _cv = _by_label["Confidence level"][0]
        try:
            conf_level = float(_cv)
        except (TypeError, ValueError):
            conf_level = None
        if conf_level is None or not (0.0 &lt; conf_level &lt; 1.0):
            settings_error = (
                f"{settings_addr['Confidence level']} must be a confidence level between 0 and 1 "
                f"(for example 0.95)."
            )
    if settings_error is None:
        _ov = _by_label["Use model"][0]
        override_choice = "Auto" if pd.isna(_ov) or str(_ov).strip() == "" else str(_ov).strip()
    return (
        conf_level,
        holdout_len,
        horizon,
        lb_lags,
        override_choice,
        season,
        settings_addr,
        settings_error,
    )</t>
        </is>
      </c>
      <c r="G6" t="inlineStr">
        <is>
          <t>Saved at</t>
        </is>
      </c>
      <c r="H6" s="20" t="inlineStr">
        <is>
          <t>1970-01-01T00:00:00Z</t>
        </is>
      </c>
    </row>
    <row r="7">
      <c r="A7" s="20" t="inlineStr">
        <is>
          <t>@app.cell(hide_code=True)
def _(inputs, np, pd, holdout_len, settings_addr, MAX_DATA_ROWS, MIN_TRAIN_OBS):
    _df = inputs["data_rows"]
    _labels = []
    _values = []
    data_error = None
    for _i in range(min(len(_df), MAX_DATA_ROWS)):
        _rn = 5 + _i
        _period = _df.iloc[_i, 0]
        if pd.isna(_period) or str(_period).strip() == "":
            break
        _raw = _df.iloc[_i, 1]
        _text = "" if pd.isna(_raw) else str(_raw).strip()
        if _text == "":
            data_error = (
                f"Data!B{_rn} is blank. Every period needs a value; leave the period blank to end the series."
            )
            break
        try:
            _num = float(_text)
        except ValueError:
            data_error = f"Non-numeric value in Data!B{_rn} (found '{_text}')."
            break
        if not np.isfinite(_num):
            data_error = f"Non-finite value in Data!B{_rn} (found '{_text}')."
            break
        _labels.append(str(_period).strip())
        _values.append(_num)
    y_values = np.asarray(_values, dtype=float)
    period_labels = _labels
    n_obs = len(y_values)
    if data_error is None and n_obs == 0:
        data_error = "No observations: enter a period and a value in Data!A5:B5."
    if data_error is None and holdout_len is not None and holdout_len &gt; n_obs - MIN_TRAIN_OBS:
        data_error = (
            f"Holdout of {holdout_len} periods is too long for {n_obs} observations: at least "
            f"{MIN_TRAIN_OBS} must remain for training ({settings_addr['Holdout length']})."
        )
    return data_error, n_obs, period_labels, y_values</t>
        </is>
      </c>
      <c r="G7" t="inlineStr">
        <is>
          <t>Source SHA-256</t>
        </is>
      </c>
      <c r="H7" s="20" t="inlineStr">
        <is>
          <t>504fe36e445df2be9907b058305579276c471ba4adbdf643dc1b8a2e9fa441e2</t>
        </is>
      </c>
    </row>
    <row r="8">
      <c r="A8" s="20" t="inlineStr">
        <is>
          <t>@app.cell(hide_code=True)
def _(
    inputs,
    np,
    pd,
    season,
    settings_addr,
    settings_error,
    y_values,
    data_error,
    MAX_CANDIDATES,
):
    _df = inputs["candidates_data"]
    _has_y = data_error is None
    candidate_specs = []
    candidate_error = None
    def _txt(_v):
        return "" if pd.isna(_v) else str(_v).strip()
    def _count(_v, _addr):
        _t = _txt(_v)
        if _t == "":
            return 0, None
        try:
            _x = float(_t)
        except ValueError:
            return None, f"{_addr} must be a whole number of 0 or more (found '{_t}')."
        if not np.isfinite(_x) or _x != int(_x) or _x &lt; 0:
            return None, f"{_addr} must be a whole number of 0 or more (found '{_t}')."
        return int(_x), None
    def _yn(_v, _addr):
        _t = _txt(_v).lower() or "no"
        if _t in ("yes", "true"):
            return True, None
        if _t in ("no", "false"):
            return False, None
        return None, f"{_addr} must be Yes or No (found '{_txt(_v)}')."
    def _parse_row(_r, _rn, _label, _model):
        _c = {_k: f"Candidates!{_k}{_rn}" for _k in "ABCDEFGHIJKL"}
        if _model == "naive":
            return {"model": "naive", "label": _label}, "Naive (last value)", None
        if _model == "arima":
            _ints = []
            for _j, _col in enumerate("CDEFGH"):
                _n, _err = _count(_df.iloc[_r, 2 + _j], _c[_col])
                if _err:
                    return None, None, _err
                _ints.append(_n)
            _p, _d, _q, _bp, _bd, _bq = _ints
            _log, _err = _yn(_df.iloc[_r, 8], _c["I"])
            if _err:
                return None, None, _err
            _seasonal = (_bp + _bd + _bq) &gt; 0
            if _seasonal and season &lt; 2:
                return None, None, (
                    f"{_c['F']} seasonal orders need a seasonal period of at least 2 "
                    f"({settings_addr['Seasonal period']} is {season})."
                )
            if _log and _has_y and np.any(y_values &lt;= 0):
                return None, None, f"{_c['I']} log transform needs every value above zero."
            _desc = f"ARIMA({_p},{_d},{_q})"
            if _seasonal:
                _desc += f"({_bp},{_bd},{_bq})[{season}]"
            if _log:
                _desc += " on log"
            _spec = {
                "model": "arima",
                "label": _label,
                "order": (_p, _d, _q),
                "seasonal_order": (_bp, _bd, _bq, season if _seasonal else 0),
                "log": _log,
            }
            return _spec, _desc, None
        if _model == "ets":
            _lg, _err = _yn(_df.iloc[_r, 8], _c["I"])
            if _err:
                return None, None, _err
            if _lg:
                return None, None, f"{_c['I']} log transform applies to arima candidates only; set it to No."
            _tr = _txt(_df.iloc[_r, 9]).lower() or "none"
            if _tr not in ("none", "add"):
                return None, None, f"{_c['J']} trend must be None or Add (found '{_tr}')."
            _trend = None if _tr == "none" else "add"
            _damped, _err = _yn(_df.iloc[_r, 10], _c["K"])
            if _err:
                return None, None, _err
            if _damped and _trend is None:
                return None, None, f"{_c['K']} damped needs Trend set to Add ({_c['J']})."
            _se = _txt(_df.iloc[_r, 11]).lower() or "none"
            if _se not in ("none", "add", "mul"):
                return None, None, f"{_c['L']} seasonal must be None, Add or Mul (found '{_se}')."
            _seasonal_type = None if _se == "none" else _se
            _desc = "ETS(A," + ("Ad" if _damped else ("A" if _trend else "N")) + ","
            _desc += "N" if _seasonal_type is None else ("A" if _seasonal_type == "add" else "M")
            _desc += ")"
            _spec = {
                "model": "ets",
                "label": _label,
                "trend": _trend,
                "damped": _damped,
                "seasonal": _seasonal_type,
            }
            if _seasonal_type is not None:
                if season &lt; 2:
                    return None, None, (
                        f"{_c['L']} seasonal ETS needs a seasonal period of at least 2 "
                        f"({settings_addr['Seasonal period']} is {season})."
                    )
                if _seasonal_type == "mul" and _has_y and np.any(y_values &lt;= 0):
                    return None, None, f"{_c['L']} multiplicative seasonality needs every value above zero."
                _spec["seasonal_periods"] = season
            return _spec, _desc, None
        return None, None, f"{_c['B']} model must be arima, ets or naive (found '{_model}')."
    if settings_error is None:
        _seen = {}
        for _i in range(min(len(_df), MAX_CANDIDATES)):
            _rn = 5 + _i
            _label = _txt(_df.iloc[_i, 0])
            if _label == "":
                break
            if _label in _seen:
                candidate_error = f"Candidates!A{_rn} repeats the label '{_label}' from row {_seen[_label]}."
                break
            _seen[_label] = _rn
            _spec, _desc, _err = _parse_row(_i, _rn, _label, _txt(_df.iloc[_i, 1]).lower())
            if _err:
                candidate_error = _err
                break
            candidate_specs.append(_spec)
        if candidate_error is None and not candidate_specs:
            candidate_error = "Candidates!A5 needs at least one candidate label."
    return candidate_error, candidate_specs</t>
        </is>
      </c>
      <c r="G8" t="inlineStr">
        <is>
          <t>Engine</t>
        </is>
      </c>
      <c r="H8" s="20" t="inlineStr">
        <is>
          <t>python</t>
        </is>
      </c>
    </row>
    <row r="9">
      <c r="A9" s="20" t="inlineStr">
        <is>
          <t>@app.cell(hide_code=True)
def _(
    holdout_compare,
    holdout_len,
    y_values,
    candidate_specs,
    candidate_error,
    data_error,
    override_choice,
    settings_addr,
    settings_error,
):
    input_error = settings_error or data_error or candidate_error
    comparison = None
    selected = None
    holdout_error = None
    selection_note = ""
    if input_error is None:
        try:
            comparison = holdout_compare(y_values, holdout_len, candidate_specs)
        except ValueError as _err:
            holdout_error = f"Holdout comparison failed: {_err}"
    if comparison is not None:
        if override_choice.lower() == "auto":
            selected = comparison.rows[0]
            selection_note = "lowest holdout RMSE"
        else:
            _match = [_r for _r in comparison.rows if _r.label == override_choice]
            if _match:
                selected = _match[0]
                selection_note = "set by the Use model override"
            else:
                _labels = ", ".join(_r.label for _r in comparison.rows)
                holdout_error = (
                    f"{settings_addr['Use model']} 'Use model' is '{override_choice}', which is not a "
                    f"candidate label. Use Auto or one of: {_labels}."
                )
    return comparison, holdout_error, input_error, selected, selection_note</t>
        </is>
      </c>
      <c r="G9" t="inlineStr">
        <is>
          <t>Notebook header</t>
        </is>
      </c>
      <c r="H9" s="20" t="inlineStr">
        <is>
          <t>import marimo
__generated_with = "0.23.15"
app = marimo.App(width="medium")
# engine-modules: timeseries</t>
        </is>
      </c>
    </row>
    <row r="10">
      <c r="A10" s="20" t="inlineStr">
        <is>
          <t>@app.cell(hide_code=True)
def _(
    fit_arima,
    fit_ets,
    forecast,
    np,
    pd,
    stats,
    y_values,
    period_labels,
    candidate_specs,
    selected,
    horizon,
    conf_level,
    input_error,
    holdout_error,
):
    def _future_labels(_labels, _h):
        import re as _re
        try:
            _dates = pd.Series(pd.to_datetime(pd.Series(_labels), errors="raise"))
            _freq = pd.infer_freq(pd.DatetimeIndex(_dates)) if len(_dates) &gt;= 3 else None
        except (ValueError, TypeError):
            _freq = None
        if _freq is None:
            return [f"+{_k}" for _k in range(1, _h + 1)]
        _steps = pd.date_range(start=_dates.iloc[-1], periods=_h + 1, freq=_freq)[1:]
        _last = _labels[-1]
        if _re.match(r"^[A-Za-z]{3,9} \d{4}$", _last):
            _fmt = "%b %Y"
        elif _re.match(r"^\d{4}$", _last):
            _fmt = "%Y"
        else:
            _fmt = "%Y-%m-%d"
        return [_s.strftime(_fmt) for _s in _steps]
    refit_fit = None
    forecast_error = None
    fc_mean = fc_lower = fc_upper = None
    future_labels = []
    if input_error is None and holdout_error is None and selected is not None:
        _spec = [_s for _s in candidate_specs if _s["label"] == selected.label][0]
        _kwargs = {_k: _v for _k, _v in _spec.items() if _k not in ("model", "label")}
        _alpha = 1.0 - conf_level
        future_labels = _future_labels(period_labels, horizon)
        try:
            if _spec["model"] == "naive":
                # The engine has no naive interval; this random-walk interval is computed here.
                _h = np.arange(1, horizon + 1)
                _sd = float(np.std(np.diff(y_values), ddof=1))
                _z = float(stats.norm.ppf(1.0 - _alpha / 2.0))
                fc_mean = np.full(horizon, y_values[-1], dtype=float)
                fc_lower = fc_mean - _z * _sd * np.sqrt(_h)
                fc_upper = fc_mean + _z * _sd * np.sqrt(_h)
            else:
                if _spec["model"] == "arima":
                    refit_fit = fit_arima(y_values, **_kwargs)
                else:
                    refit_fit = fit_ets(y_values, **_kwargs)
                _fc = forecast(refit_fit, horizon, alpha=_alpha)
                fc_mean, fc_lower, fc_upper = _fc.mean, _fc.lower, _fc.upper
        except ValueError as _err:
            forecast_error = f"Refit failed: {_err}"
    return fc_lower, fc_mean, fc_upper, forecast_error, future_labels, refit_fit</t>
        </is>
      </c>
      <c r="G10" t="inlineStr">
        <is>
          <t>Template ID</t>
        </is>
      </c>
      <c r="H10" s="20" t="inlineStr">
        <is>
          <t>time-series-forecasting</t>
        </is>
      </c>
    </row>
    <row r="11">
      <c r="A11" s="20" t="inlineStr">
        <is>
          <t>@app.cell(hide_code=True)
def _(
    acf_pacf,
    adf_test,
    ljung_box,
    np,
    y_values,
    refit_fit,
    selected,
    candidate_specs,
    lb_lags,
    STANDARD_LB_LAGS,
    forecast_error,
    input_error,
    holdout_error,
):
    diag_error = None
    lb_result = None
    acf_result = None
    adf_result = None
    model_df = 0
    _active = (
        input_error is None
        and holdout_error is None
        and forecast_error is None
        and selected is not None
    )
    if _active:
        _spec = [_s for _s in candidate_specs if _s["label"] == selected.label][0]
        if _spec["model"] == "naive":
            _resid = np.diff(y_values)
            model_df = 0
        elif _spec["model"] == "arima":
            _resid = np.asarray(refit_fit.residuals, dtype=float)
            _sord = _spec["seasonal_order"]
            model_df = int(_spec["order"][0] + _spec["order"][2] + _sord[0] + _sord[2])
        else:
            _resid = np.asarray(refit_fit.residuals, dtype=float)
            # ETS df counts smoothing and damping parameters only; initial states are not counted.
            model_df = int(sum(1 for _k in refit_fit.params if _k.startswith(("smoothing_", "damping_"))))
        try:
            _cands = sorted(set(STANDARD_LB_LAGS) | {int(lb_lags)})
            _lags = [_h for _h in _cands if model_df &lt; _h &lt; len(_resid)]
            if not _lags:
                diag_error = f"No Ljung-Box lag exceeds the model's {model_df} degrees of freedom."
            else:
                lb_result = ljung_box(_resid, _lags, model_df=model_df)
            _nlags = min(24, len(_resid) // 2 - 1)
            acf_result = acf_pacf(_resid, _nlags)
            adf_result = adf_test(y_values, regression="c")
        except ValueError as _err:
            diag_error = f"Diagnostics failed: {_err}"
    return acf_result, adf_result, diag_error, lb_result, model_df</t>
        </is>
      </c>
      <c r="G11" t="inlineStr">
        <is>
          <t>Template version</t>
        </is>
      </c>
      <c r="H11" s="20" t="inlineStr">
        <is>
          <t>rt-86be0ec287feebf19e17</t>
        </is>
      </c>
    </row>
    <row r="12">
      <c r="A12" s="20" t="inlineStr">
        <is>
          <t>@app.cell(hide_code=True)
def _(
    fit_arima,
    fit_ets,
    fit_ar_yule_walker,
    forecast,
    ljung_box,
    adf_test,
    acf_pacf,
    np,
):
    # Fixtures from engine/timeseries_reference.json, embedded so checks do not depend on user data.
    _SERIES_G = [
        112.0, 118.0, 132.0, 129.0, 121.0, 135.0, 148.0, 148.0, 136.0, 119.0, 104.0, 118.0,
        115.0, 126.0, 141.0, 135.0, 125.0, 149.0, 170.0, 170.0, 158.0, 133.0, 114.0, 140.0,
        145.0, 150.0, 178.0, 163.0, 172.0, 178.0, 199.0, 199.0, 184.0, 162.0, 146.0, 166.0,
        171.0, 180.0, 193.0, 181.0, 183.0, 218.0, 230.0, 242.0, 209.0, 191.0, 172.0, 194.0,
        196.0, 196.0, 236.0, 235.0, 229.0, 243.0, 264.0, 272.0, 237.0, 211.0, 180.0, 201.0,
        204.0, 188.0, 235.0, 227.0, 234.0, 264.0, 302.0, 293.0, 259.0, 229.0, 203.0, 229.0,
        242.0, 233.0, 267.0, 269.0, 270.0, 315.0, 364.0, 347.0, 312.0, 274.0, 237.0, 278.0,
        284.0, 277.0, 317.0, 313.0, 318.0, 374.0, 413.0, 405.0, 355.0, 306.0, 271.0, 306.0,
        315.0, 301.0, 356.0, 348.0, 355.0, 422.0, 465.0, 467.0, 404.0, 347.0, 305.0, 336.0,
        340.0, 318.0, 362.0, 348.0, 363.0, 435.0, 491.0, 505.0, 404.0, 359.0, 310.0, 337.0,
        360.0, 342.0, 406.0, 396.0, 420.0, 472.0, 548.0, 559.0, 463.0, 407.0, 362.0, 405.0,
        417.0, 391.0, 419.0, 461.0, 472.0, 535.0, 622.0, 606.0, 508.0, 461.0, 390.0, 432.0,
    ]
    _SERIES_F = [
        47.0, 64.0, 23.0, 71.0, 38.0, 64.0, 55.0, 41.0, 59.0, 48.0, 71.0, 35.0, 57.0, 40.0,
        58.0, 44.0, 80.0, 55.0, 37.0, 74.0, 51.0, 57.0, 50.0, 60.0, 45.0, 57.0, 50.0, 45.0,
        25.0, 59.0, 50.0, 71.0, 56.0, 74.0, 50.0, 58.0, 45.0, 54.0, 36.0, 54.0, 48.0, 55.0,
        45.0, 57.0, 50.0, 62.0, 44.0, 64.0, 43.0, 52.0, 38.0, 59.0, 55.0, 41.0, 53.0, 49.0,
        34.0, 35.0, 54.0, 45.0, 68.0, 38.0, 50.0, 60.0, 39.0, 59.0, 40.0, 57.0, 54.0, 23.0,
    ]
    _ACF_F_PUB = [
        1.0, -0.389878319, 0.304394082, -0.165554717, 0.070719321, -0.097039288, -0.047057692,
        0.035373112, -0.043458199, -0.004796162, 0.014393137, 0.1099172, -0.068778492,
        0.148034489, 0.035768581, -0.006677806, 0.173004275, -0.111342583, 0.019970791,
        -0.047349722, 0.016136806, 0.022279561, -0.078710582, -0.009577413, -0.073114034,
        -0.019503289, 0.041465024, -0.02213437, 0.088887299, 0.016247148, 0.003946351,
        0.004584069, -0.024782198, -0.02590504, -0.062879966, 0.026101117,
    ]
    _PUB_F_FC = [60.6405, 43.0317, 55.4274, 48.2987, 52.8061, 50.0835]
    _G_MEAN = [450.42230404804917, 425.7170154351379, 479.00630627193016]
    _G_LOWER = [419.1473799698681, 391.4742442470246, 435.9184296158457]
    _G_UPPER = [484.03082466729967, 462.95504722052715, 526.3531565996853]
    _E_LOGLIK = -543.5571454437152
    _E_AIC = 1123.1142908874303
    _E_BIC = 1176.5709302797984
    _E_MEAN = [445.42311200222326, 418.3924116082998, 464.7038142183888]
    _LB_G = [0.18153758661299593, 26.41010704017943]
    _ADF_G = (0.8153688792060525, 0.991880243437641)
    _F_SIGMA = 10.710714793364197
    def _eng_tol(_v):
        return max(1e-4, abs(_v) * 1e-5)
    validation_rows = []
    validation_pass = 0
    validation_total = 0
    validation_error = None
    _checks = []
    def _add(_name, _basis, _expected, _actual, _tol):
        _checks.append((_name, _basis, float(_expected), float(_actual), float(_tol)))
    try:
        _pub, _eng = "published", "engine_value"
        _fit_g = fit_arima(_SERIES_G, order=(0, 1, 1), seasonal_order=(0, 1, 1, 12), log=True)
        _names_g = list(_fit_g.params)
        _bse_g = np.asarray(_fit_g.raw.bse, dtype=float)
        _fc_g = forecast(_fit_g, 3)
        _lb_g = ljung_box(_fit_g.residuals, [6, 12], model_df=2)
        _fit_e = fit_ets(_SERIES_G, trend="add", damped=False, seasonal="mul", seasonal_periods=12)
        _fc_e = forecast(_fit_e, 3)
        _adf_g = adf_test(_SERIES_G, regression="c")
        _fit_f = fit_ar_yule_walker(_SERIES_F, order=2)
        _fc_f = forecast(_fit_f, 6)
        _acf_f = acf_pacf(_SERIES_F, nlags=34).acf
        _add("Series G ARIMA ma1", _pub, -0.4018, _fit_g.params["ma.L1"], 5e-5)
        _add("Series G ARIMA sma1", _pub, -0.5569, _fit_g.params["ma.S.L12"], 5e-5)
        # Published tolerance is one unit in the last printed place for this
        # check only: the fixture is printed to 4 decimals (0.0896), and the
        # container toolchain (statsmodels 0.15 vs live pins 0.14.6) computes
        # 0.089659849, 6.0e-05 from the printed value. The 5e-5 tolerance
        # stands for the other published checks.
        _add("Series G ma1 standard error", _pub, 0.0896, _bse_g[_names_g.index("ma.L1")], 1e-4)
        _add("Series G sma1 standard error", _pub, 0.0731, _bse_g[_names_g.index("ma.S.L12")], 5e-5)
        _add("Series G log-likelihood", _pub, 244.7, _fit_g.loglik, 0.05)
        _add("Series G AIC", _pub, -483.4, _fit_g.aic, 0.05)
        _add("Series G BIC", _pub, -474.77, _fit_g.bic, 0.005)
        _add("Series F AR(2) phi1", _pub, -0.3198, _fit_f.params["phi1"], 5e-5)
        _add("Series F AR(2) phi2", _pub, 0.1797, _fit_f.params["phi2"], 5e-5)
        _add("Series F mean (printed as delta)", _pub, 51.1286, _fit_f.params["mean"], 5e-5)
        for _h, _v in enumerate(_PUB_F_FC, start=1):
            _add(f"Series F forecast t={70 + _h}", _pub, _v, _fc_f.mean[_h - 1], 5e-5)
        for _lag in (1, 2, 4, 12):
            _add(f"Series F ACF lag {_lag}", _pub, _ACF_F_PUB[_lag], _acf_f[_lag], 1e-8)
        for _h in range(3):
            _add(f"Series G ARIMA forecast mean h={_h + 1}", _eng, _G_MEAN[_h], _fc_g.mean[_h], _eng_tol(_G_MEAN[_h]))
        for _h in range(3):
            _add(f"Series G ARIMA lower h={_h + 1}", _eng, _G_LOWER[_h], _fc_g.lower[_h], _eng_tol(_G_LOWER[_h]))
        for _h in range(3):
            _add(f"Series G ARIMA upper h={_h + 1}", _eng, _G_UPPER[_h], _fc_g.upper[_h], _eng_tol(_G_UPPER[_h]))
        _add("Series F residual sigma", _eng, _F_SIGMA, _fit_f.params["sigma"], _eng_tol(_F_SIGMA))
        _add("ETS(A,A,M) log-likelihood", _eng, _E_LOGLIK, _fit_e.loglik, _eng_tol(_E_LOGLIK))
        _add("ETS(A,A,M) AIC", _eng, _E_AIC, _fit_e.aic, _eng_tol(_E_AIC))
        _add("ETS(A,A,M) BIC", _eng, _E_BIC, _fit_e.bic, _eng_tol(_E_BIC))
        for _h in range(3):
            _add(f"ETS(A,A,M) forecast mean h={_h + 1}", _eng, _E_MEAN[_h], _fc_e.mean[_h], _eng_tol(_E_MEAN[_h]))
        _add("Series G residual Ljung-Box Q at lag 6", _eng, _LB_G[0], _lb_g.statistic[0], _eng_tol(_LB_G[0]))
        _add("Series G residual Ljung-Box Q at lag 12", _eng, _LB_G[1], _lb_g.statistic[1], _eng_tol(_LB_G[1]))
        _add("Series G ADF statistic", _eng, _ADF_G[0], _adf_g.statistic, _eng_tol(_ADF_G[0]))
        _add("Series G ADF p-value", _eng, _ADF_G[1], _adf_g.pvalue, _eng_tol(_ADF_G[1]))
        for _name, _basis, _expected, _actual, _tol in _checks:
            _diff = _actual - _expected
            _ok = bool(abs(_diff) &lt;= _tol)
            validation_pass += int(_ok)
            validation_rows.append(
                [_name, _basis, round(_expected, 9), round(_actual, 9), round(_diff, 9), "PASS" if _ok else "FAIL"]
            )
        validation_total = len(_checks)
    except Exception as _err:
        validation_error = f"Validation could not run: {_err}"
        validation_rows = []
        validation_pass = 0
        validation_total = 0
    return validation_error, validation_pass, validation_rows, validation_total</t>
        </is>
      </c>
      <c r="G12" t="inlineStr">
        <is>
          <t>Workbook instance ID</t>
        </is>
      </c>
      <c r="H12" s="20" t="n"/>
    </row>
    <row r="13">
      <c r="A13" s="20" t="inlineStr">
        <is>
          <t>@app.cell(hide_code=True)
def _(
    comparison,
    selected,
    fc_lower,
    fc_mean,
    fc_upper,
    forecast_error,
    future_labels,
    holdout_error,
    input_error,
    period_labels,
    y_values,
    horizon,
    np,
    MAPE_UNDEFINED,
):
    run_error = input_error or holdout_error or forecast_error
    comparison_rows = []
    forecast_rows = []
    chart_rows = []
    if run_error is None and comparison is not None and fc_mean is not None:
        for _r in comparison.rows:
            comparison_rows.append([
                int(_r.rank),
                _r.label,
                _r.name,
                round(float(_r.rmse), 6),
                round(float(_r.mae), 6),
                round(float(_r.mape), 4) if np.isfinite(_r.mape) else MAPE_UNDEFINED,
                "" if _r.aic is None else round(float(_r.aic), 3),
                "" if _r.bic is None else round(float(_r.bic), 3),
                "Yes" if _r.log else "No",
                "Yes" if _r.label == selected.label else "",
            ])
        for _k in range(horizon):
            forecast_rows.append([
                future_labels[_k],
                round(float(fc_mean[_k]), 6),
                round(float(fc_lower[_k]), 6),
                round(float(fc_upper[_k]), 6),
            ])
        _start = len(y_values) - comparison.holdout
        for _i, _lab in enumerate(period_labels):
            _hf = round(float(selected.forecasts[_i - _start]), 6) if _i &gt;= _start else ""
            chart_rows.append([_lab, round(float(y_values[_i]), 6), _hf, "", "", ""])
        for _k in range(horizon):
            chart_rows.append([
                future_labels[_k],
                "",
                "",
                round(float(fc_mean[_k]), 6),
                round(float(fc_lower[_k]), 6),
                round(float(fc_upper[_k]), 6),
            ])
    return chart_rows, comparison_rows, forecast_rows, run_error</t>
        </is>
      </c>
    </row>
    <row r="14">
      <c r="A14" s="20" t="inlineStr">
        <is>
          <t>@app.cell(hide_code=True)
def _(
    np,
    comparison,
    selected,
    selection_note,
    lb_result,
    acf_result,
    adf_result,
    diag_error,
    run_error,
    y_values,
    horizon,
    season,
    conf_level,
    lb_lags,
    holdout_len,
    n_obs,
    model_df,
    validation_error,
    validation_pass,
    validation_total,
    ALPHA_TEST,
    MAPE_UNDEFINED,
):
    reading_rows = []
    summary_rows = []
    ljung_rows = []
    acf_rows = []
    adf_rows = []
    if run_error:
        reading_rows = [["Error", run_error]]
    else:
        _rows = comparison.rows
        _best = _rows[0]
        _mape_txt = MAPE_UNDEFINED if not np.isfinite(selected.mape) else f"{selected.mape:.2f}%"
        reading_rows.append([
            "Selected model",
            f"{selected.label}: {selected.name}, chosen by {selection_note}.",
        ])
        reading_rows.append([
            "Holdout accuracy",
            f"RMSE {selected.rmse:.3f}, MAE {selected.mae:.3f}, MAPE {_mape_txt}.",
        ])
        if len(_rows) == 1:
            _rank_txt = "Only one candidate was tested, so there is no comparison."
        elif selected.rank == 1:
            _second = _rows[1]
            _gap = (_second.rmse - _best.rmse) / _best.rmse if _best.rmse &gt; 0 else float("nan")
            _rank_txt = (
                f"{_second.label} has holdout RMSE {_second.rmse:.3f}, "
                f"{_gap:.1%} above the selected model."
            )
        else:
            _rank_txt = (
                f"{selected.label} ranks {selected.rank} of {len(_rows)} on holdout RMSE; "
                f"the lowest is {_best.label} ({_best.rmse:.3f})."
            )
        reading_rows.append(["Ranking", _rank_txt])
        if lb_result is not None:
            _i = int(np.argmin(lb_result.pvalue))
            if lb_result.pvalue[_i] &lt; ALPHA_TEST:
                _resid_txt = (
                    f"Residual autocorrelation: Ljung-Box p = {lb_result.pvalue[_i]:.3f} at lag "
                    f"{int(lb_result.lags[_i])}, so the model leaves structure unexplained."
                )
            else:
                _resid_txt = "Residuals look like white noise at the tested lags (every Ljung-Box p-value is at least 0.05)."
        else:
            _resid_txt = f"Not computed: {diag_error or 'no residual test applies'}."
        reading_rows.append(["Residuals", _resid_txt])
        if adf_result is not None:
            if adf_result.pvalue &lt; ALPHA_TEST:
                _adf_txt = "The ADF test rejects a unit root at 5%: the series is stationary in levels."
            else:
                _adf_txt = (
                    "The ADF test does not reject a unit root at 5%: the levels are non-stationary, "
                    "so differencing (d or D in the candidate) is needed."
                )
        else:
            _adf_txt = "Not computed."
        reading_rows.append(["Series", _adf_txt])
        _caveats = ["AIC and BIC are comparable only between candidates on the same transform and differencing."]
        if len(comparison.actual) &lt; 12:
            _caveats.insert(0, f"The holdout is only {len(comparison.actual)} periods, so the ranking is noisy.")
        if selected.log:
            _caveats.append("Log-transformed models give median forecasts on the original scale, not means.")
        if np.any(comparison.actual == 0):
            _caveats.append("A holdout actual is zero, so MAPE is undefined for every candidate.")
        if selected.model == "naive":
            _caveats.append("Naive intervals are a random-walk approximation computed in the notebook, not by the engine.")
        reading_rows.append(["Caveats", " ".join(_caveats)])
        summary_rows = [
            ["Observations", n_obs],
            ["Training observations", comparison.n_train],
            ["Holdout periods", holdout_len],
            ["Forecast horizon", horizon],
            ["Seasonal period", season],
            ["Confidence level", conf_level],
            ["Ljung-Box lags (extra)", lb_lags],
            ["Residual model df", model_df],
            ["Selected AIC", "" if selected.aic is None else round(float(selected.aic), 3)],
            ["Selected BIC", "" if selected.bic is None else round(float(selected.bic), 3)],
            [
                "Validation checks passed",
                validation_error if validation_error else f"{validation_pass} of {validation_total}",
            ],
        ]
        if lb_result is not None:
            ljung_rows = [
                [int(_l), round(float(_q), 4), round(float(_p), 4), model_df]
                for _l, _q, _p in zip(lb_result.lags, lb_result.statistic, lb_result.pvalue)
            ]
        if acf_result is not None:
            _bound = float(acf_result.bound)
            acf_rows = [
                [int(_l), round(float(_a), 4), round(float(_pa), 4), round(_bound, 4), round(-_bound, 4)]
                for _l, _a, _pa in zip(acf_result.lags[1:], acf_result.acf[1:], acf_result.pacf[1:])
            ]
        if adf_result is not None:
            adf_rows = [
                ["Statistic", round(float(adf_result.statistic), 4)],
                ["p-value", round(float(adf_result.pvalue), 4)],
                ["Lag used (AIC)", int(adf_result.used_lag)],
                ["Observations used", int(adf_result.n_obs)],
                ["1% critical value", round(float(adf_result.critical_values["1%"]), 4)],
                ["5% critical value", round(float(adf_result.critical_values["5%"]), 4)],
                ["10% critical value", round(float(adf_result.critical_values["10%"]), 4)],
            ]
    return acf_rows, adf_rows, ljung_rows, reading_rows, summary_rows</t>
        </is>
      </c>
    </row>
    <row r="15">
      <c r="A15" s="20" t="inlineStr">
        <is>
          <t>@app.cell(hide_code=True)
def _(
    bf,
    reading_rows,
    summary_rows,
    comparison_rows,
    forecast_rows,
    chart_rows,
    ljung_rows,
    acf_rows,
    adf_rows,
    validation_rows,
    HDR_ACF,
    HDR_ADF,
    HDR_CHART,
    HDR_COMPARISON,
    HDR_FORECAST,
    HDR_LJUNG,
    HDR_READING,
    HDR_SUMMARY,
    HDR_VALIDATION,
):
    publication = bf.publish(
        outputs={
            "reading": [HDR_READING, *reading_rows],
            "summary": [HDR_SUMMARY, *summary_rows],
            "comparison": [HDR_COMPARISON, *comparison_rows],
            "forecast": [HDR_FORECAST, *forecast_rows],
            "chart_data": [HDR_CHART, *chart_rows],
            "ljung": [HDR_LJUNG, *ljung_rows],
            "acf": [HDR_ACF, *acf_rows],
            "adf": [HDR_ADF, *adf_rows],
            "validation": [HDR_VALIDATION, *validation_rows],
        }
    )
    publication
    return (publication,)</t>
        </is>
      </c>
    </row>
    <row r="16">
      <c r="A16" s="20" t="inlineStr">
        <is>
          <t>@app.cell(hide_code=True)
def _(
    mo,
    pd,
    selected,
    selection_note,
    horizon,
    run_error,
    reading_rows,
    comparison_rows,
    forecast_rows,
    ljung_rows,
    acf_rows,
    validation_rows,
    HDR_ACF,
    HDR_COMPARISON,
    HDR_FORECAST,
    HDR_LJUNG,
    HDR_READING,
    HDR_VALIDATION,
):
    if run_error:
        pane_view = mo.md(f"### Time-Series Forecasting: Error\n\n**Error:** {run_error}")
    else:
        _head = mo.md(
            f"### Time-Series Forecasting: {selected.label}\n\n"
            f"- **Selection:** {selection_note}\n"
            f"- **Holdout RMSE:** {selected.rmse:.3f}\n"
            f"- **Horizon:** {horizon} periods\n"
        )
        def _table(_rows, _hdr):
            return mo.ui.table(
                pd.DataFrame(_rows, columns=_hdr),
                selection=None,
                show_data_types=False,
                show_column_summaries=False,
                show_download=False,
            )
        _tabs = {
            "Reading": _table(reading_rows, HDR_READING),
            "Comparison": _table(comparison_rows, HDR_COMPARISON),
            "Forecast": _table(forecast_rows, HDR_FORECAST),
            "Ljung-Box": _table(ljung_rows, HDR_LJUNG),
            "ACF": _table(acf_rows, HDR_ACF),
            "Validation": _table(validation_rows, HDR_VALIDATION),
        }
        pane_view = mo.vstack([_head, mo.ui.tabs(_tabs)])
    pane_view
    return (pane_view,)</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1980-01-01T00:00:00Z</dcterms:created>
  <dcterms:modified xsi:type="dcterms:W3CDTF">1980-01-01T00:00:00Z</dcterms:modified>
</cp:coreProperties>
</file>